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7815" activeTab="7"/>
  </bookViews>
  <sheets>
    <sheet name="Титул" sheetId="1" r:id="rId1"/>
    <sheet name="Табл. 12" sheetId="2" r:id="rId2"/>
    <sheet name="Табл.13" sheetId="3" r:id="rId3"/>
    <sheet name="Табл.14" sheetId="4" r:id="rId4"/>
    <sheet name="Табл.15" sheetId="5" r:id="rId5"/>
    <sheet name="Табл.16" sheetId="6" r:id="rId6"/>
    <sheet name="Изменения МП" sheetId="7" r:id="rId7"/>
    <sheet name="Оц.Эфф.МП" sheetId="8" r:id="rId8"/>
  </sheets>
  <definedNames>
    <definedName name="_xlnm.Print_Area" localSheetId="1">'Табл. 12'!$A$1:$G$16</definedName>
  </definedNames>
  <calcPr fullCalcOnLoad="1"/>
</workbook>
</file>

<file path=xl/comments1.xml><?xml version="1.0" encoding="utf-8"?>
<comments xmlns="http://schemas.openxmlformats.org/spreadsheetml/2006/main">
  <authors>
    <author>odn</author>
  </authors>
  <commentList>
    <comment ref="A16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Наименование муниципальной программы</t>
        </r>
      </text>
    </comment>
  </commentList>
</comments>
</file>

<file path=xl/comments6.xml><?xml version="1.0" encoding="utf-8"?>
<comments xmlns="http://schemas.openxmlformats.org/spreadsheetml/2006/main">
  <authors>
    <author>odn</author>
  </authors>
  <commentList>
    <comment ref="D4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2015
</t>
        </r>
      </text>
    </comment>
  </commentList>
</comments>
</file>

<file path=xl/comments8.xml><?xml version="1.0" encoding="utf-8"?>
<comments xmlns="http://schemas.openxmlformats.org/spreadsheetml/2006/main">
  <authors>
    <author>odn</author>
  </authors>
  <commentList>
    <comment ref="C1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Вводим наименование МП</t>
        </r>
      </text>
    </comment>
    <comment ref="B7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Вводим количество индикаторов МП</t>
        </r>
      </text>
    </comment>
    <comment ref="A9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Вводим плановые и фактические значения индикаторов и желаемую тенденцию их изменения</t>
        </r>
      </text>
    </comment>
    <comment ref="B23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Вводим сумму планируемых затрат</t>
        </r>
      </text>
    </comment>
    <comment ref="C23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Вводи сумму фактических затрат</t>
        </r>
      </text>
    </comment>
    <comment ref="E18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ввести выражение (сумма ПДЦ всех подпрограмм МП / количество подпрограмм).
При отсутствии подпрограмм показатель = ПДЦ общ.</t>
        </r>
      </text>
    </comment>
  </commentList>
</comments>
</file>

<file path=xl/sharedStrings.xml><?xml version="1.0" encoding="utf-8"?>
<sst xmlns="http://schemas.openxmlformats.org/spreadsheetml/2006/main" count="243" uniqueCount="162">
  <si>
    <t>план</t>
  </si>
  <si>
    <t>факт</t>
  </si>
  <si>
    <t>И общ.к</t>
  </si>
  <si>
    <t>ПДЦ общ. =</t>
  </si>
  <si>
    <t>Оценка степени достижения цели и решения задач программы</t>
  </si>
  <si>
    <t>ЭИС</t>
  </si>
  <si>
    <r>
      <t>З</t>
    </r>
    <r>
      <rPr>
        <vertAlign val="superscript"/>
        <sz val="11"/>
        <color indexed="8"/>
        <rFont val="Calibri"/>
        <family val="2"/>
      </rPr>
      <t>б</t>
    </r>
  </si>
  <si>
    <r>
      <t>З</t>
    </r>
    <r>
      <rPr>
        <vertAlign val="superscript"/>
        <sz val="11"/>
        <color indexed="8"/>
        <rFont val="Calibri"/>
        <family val="2"/>
      </rPr>
      <t>ф</t>
    </r>
  </si>
  <si>
    <t>Наименование муниципальной программы</t>
  </si>
  <si>
    <t>Оценка эффективности за</t>
  </si>
  <si>
    <t>Ответственный исполнитель</t>
  </si>
  <si>
    <t>Желаемая тенденция*</t>
  </si>
  <si>
    <t>* увеличение</t>
  </si>
  <si>
    <t>Оценка степени соответствия уровня затрат программы</t>
  </si>
  <si>
    <t>ПДЦ пр.=</t>
  </si>
  <si>
    <t>Сведения о достижении значений показателей (индикаторов)</t>
  </si>
  <si>
    <t>№ п/п</t>
  </si>
  <si>
    <t>Показатель (индикатор) наименование</t>
  </si>
  <si>
    <t>Ед. измерения</t>
  </si>
  <si>
    <t>Годы</t>
  </si>
  <si>
    <t>отчетный год</t>
  </si>
  <si>
    <t>Показатель (индикатор)</t>
  </si>
  <si>
    <t>...</t>
  </si>
  <si>
    <t xml:space="preserve">Подпрограмма 1                         </t>
  </si>
  <si>
    <t xml:space="preserve">...                                 </t>
  </si>
  <si>
    <t>Таблица 12</t>
  </si>
  <si>
    <t xml:space="preserve">Наименование основного мероприятия </t>
  </si>
  <si>
    <t>Плановый срок</t>
  </si>
  <si>
    <t>Фактический срок</t>
  </si>
  <si>
    <t>Результаты</t>
  </si>
  <si>
    <t>начала реализации</t>
  </si>
  <si>
    <t>окончания реализации</t>
  </si>
  <si>
    <t xml:space="preserve">Подпрограмма 1                                                           </t>
  </si>
  <si>
    <t xml:space="preserve">...                      </t>
  </si>
  <si>
    <t xml:space="preserve">...                                                                                                                                </t>
  </si>
  <si>
    <t xml:space="preserve">Отчет об использовании бюджетных ассигнований бюджета района на реализацию муниципальной программы (тыс. руб.)
</t>
  </si>
  <si>
    <t>Таблица 13</t>
  </si>
  <si>
    <t xml:space="preserve">Статус </t>
  </si>
  <si>
    <t xml:space="preserve">Наименование муниципальной программы, подпрограммы муниципальной программы, основного мероприятия    
</t>
  </si>
  <si>
    <t xml:space="preserve">Ответственный исполнитель, соисполнители </t>
  </si>
  <si>
    <t xml:space="preserve">Расходы (тыс. руб.), годы               </t>
  </si>
  <si>
    <t xml:space="preserve">сводная бюджетная роспись, план на 1   
января отчетного года
</t>
  </si>
  <si>
    <t>кассовое исполнение</t>
  </si>
  <si>
    <t>Муниципальная программа</t>
  </si>
  <si>
    <t xml:space="preserve">всего                    </t>
  </si>
  <si>
    <t>ответственный исполнитель муниципальной программы</t>
  </si>
  <si>
    <t xml:space="preserve">соисполнитель 1          </t>
  </si>
  <si>
    <t xml:space="preserve">Подпрограмма 1 </t>
  </si>
  <si>
    <t xml:space="preserve">ответственный исполнитель подпрограммы     </t>
  </si>
  <si>
    <t xml:space="preserve">Подпрограмма "Обеспечение реализации муниципальной программы" &lt;7&gt;      </t>
  </si>
  <si>
    <t xml:space="preserve">соисполнитель 2          </t>
  </si>
  <si>
    <t>Отчет об использовании бюджетных ассигнований бюджета района, областного и федерального бюджетов, бюджетов сельских поселений и средств внебюджетных источников на реализацию муниципальной программы (тыс. руб.)</t>
  </si>
  <si>
    <t>Таблица 14</t>
  </si>
  <si>
    <t>Статус</t>
  </si>
  <si>
    <t xml:space="preserve">Наименование муниципальной программы, подпрограммы муниципальной программы, основного мероприятия    
</t>
  </si>
  <si>
    <t xml:space="preserve">Источники ресурсного обеспечения   </t>
  </si>
  <si>
    <t xml:space="preserve">Муниципальная программа   </t>
  </si>
  <si>
    <t xml:space="preserve">всего                        </t>
  </si>
  <si>
    <t xml:space="preserve">бюджет района                          </t>
  </si>
  <si>
    <t>федеральный бюджет</t>
  </si>
  <si>
    <t xml:space="preserve">областной бюджет                                 </t>
  </si>
  <si>
    <t xml:space="preserve">бюджеты сельских поселений  </t>
  </si>
  <si>
    <t xml:space="preserve">внебюджетные источники                 </t>
  </si>
  <si>
    <t xml:space="preserve">бюджет района                         </t>
  </si>
  <si>
    <t>Сведения об ожидаемых значениях показателей (индикаторов)</t>
  </si>
  <si>
    <t>Таблица 16</t>
  </si>
  <si>
    <t xml:space="preserve">Показатель (индикатор) наименование        
</t>
  </si>
  <si>
    <t>Значения показателей (индикаторов)
муниципальной программы, подпрограммы муниципальной программы</t>
  </si>
  <si>
    <t>Обоснование отклонений значений показателя (индикатора) на конец отчетного года (при наличии)</t>
  </si>
  <si>
    <t xml:space="preserve">текущий год  </t>
  </si>
  <si>
    <t xml:space="preserve">ожидаемое значение на конец года      
</t>
  </si>
  <si>
    <t xml:space="preserve">Подпрограмма 1                          </t>
  </si>
  <si>
    <t>…</t>
  </si>
  <si>
    <t>за</t>
  </si>
  <si>
    <t>год</t>
  </si>
  <si>
    <t>Индикатор (наименование)</t>
  </si>
  <si>
    <t>Ед. изм.</t>
  </si>
  <si>
    <t>Количество индикаторов</t>
  </si>
  <si>
    <t xml:space="preserve">   уменьшение</t>
  </si>
  <si>
    <t xml:space="preserve">Ед. </t>
  </si>
  <si>
    <t xml:space="preserve">Всего                    </t>
  </si>
  <si>
    <t>МУ "Агентство содействия инвестициям" Череповецкого муниципального района</t>
  </si>
  <si>
    <t>Млн. руб.</t>
  </si>
  <si>
    <t>ед.</t>
  </si>
  <si>
    <t>млн. руб.</t>
  </si>
  <si>
    <t xml:space="preserve">Сведения о степени выполнения основных мероприятий  муниципальной программы
</t>
  </si>
  <si>
    <t>Январь</t>
  </si>
  <si>
    <t>Декабрь</t>
  </si>
  <si>
    <t>Информирование потенциальных инвесторов</t>
  </si>
  <si>
    <t>Повышение информированности инвесторов</t>
  </si>
  <si>
    <t xml:space="preserve">Отчет о реализации и оценке эффективности муниципальной программы </t>
  </si>
  <si>
    <t>Ответственный исполнитель:</t>
  </si>
  <si>
    <t>Структурное подразделение</t>
  </si>
  <si>
    <t xml:space="preserve">Содействие инвестициям в Череповецком муниципальном районе на 2014-2020 годы                 </t>
  </si>
  <si>
    <t>Общая эффективность и результативность муниципальной программы</t>
  </si>
  <si>
    <t>Программа эффективна</t>
  </si>
  <si>
    <t>Программа частично эффективна</t>
  </si>
  <si>
    <t>Программа неэффективна</t>
  </si>
  <si>
    <t>1,90 и более</t>
  </si>
  <si>
    <t>от 1,90 до 1,75</t>
  </si>
  <si>
    <t>менее 1,75</t>
  </si>
  <si>
    <t>Нет</t>
  </si>
  <si>
    <t xml:space="preserve">Обоснование отклонений значений показателя (индикатора) на конец отчетного года (при наличии) </t>
  </si>
  <si>
    <t>Сведения об изменениях внесенных в муниципальную программу</t>
  </si>
  <si>
    <t>Реквизиты  нормативно-правового акта</t>
  </si>
  <si>
    <t>Перечень изменений</t>
  </si>
  <si>
    <t>Обоснование изменений</t>
  </si>
  <si>
    <t>Администрация Белозерского муниципального района</t>
  </si>
  <si>
    <t>Повышение инвестиционной привлекательности  Белозерского  муниципального района на  период 2015-2017 годы</t>
  </si>
  <si>
    <t>Управление социально-экономического развития администрации района</t>
  </si>
  <si>
    <t>Количество инвестиционных предложений для потенциальных инвесторов</t>
  </si>
  <si>
    <t>Объем инвестиций в основной капитал за счет всех источников финансирования</t>
  </si>
  <si>
    <t>Количество проведенных мероприятий и публикаций в СМИ о реализуемых инвестиционных территориях</t>
  </si>
  <si>
    <t>мероприятие, публикация</t>
  </si>
  <si>
    <t>Объем инвестиций в расчете на 1 жителя</t>
  </si>
  <si>
    <t>руб.</t>
  </si>
  <si>
    <t>Информирование профильной аудитории об инвестиционном климате и потенциале Белозерского муниципального района</t>
  </si>
  <si>
    <r>
      <rPr>
        <b/>
        <sz val="11"/>
        <color indexed="8"/>
        <rFont val="Calibri"/>
        <family val="2"/>
      </rPr>
      <t xml:space="preserve"> Мероприятие 1</t>
    </r>
    <r>
      <rPr>
        <sz val="11"/>
        <color theme="1"/>
        <rFont val="Calibri"/>
        <family val="2"/>
      </rPr>
      <t xml:space="preserve">
Подготовка презентационных и информационных материалов (стенды, стойки, баннеры, макеты), изготовление печатной продукции (каталогов, буклетов, листовок и т.д.) с тематикой инвестиционной привлекательности района</t>
    </r>
  </si>
  <si>
    <r>
      <rPr>
        <b/>
        <sz val="11"/>
        <color indexed="8"/>
        <rFont val="Calibri"/>
        <family val="2"/>
      </rPr>
      <t xml:space="preserve">Мероприятие 2 </t>
    </r>
    <r>
      <rPr>
        <sz val="11"/>
        <color theme="1"/>
        <rFont val="Calibri"/>
        <family val="2"/>
      </rPr>
      <t xml:space="preserve">
Проведение мероприятий, направленных на стимулирование привлечения инвестиций, формирование благоприятного инвестиционного имиджа, (форумов, круглых столов, выставок, деловых встреч, семинаров, конференций, совещаний и т.д.)</t>
    </r>
  </si>
  <si>
    <t>Привлечение инвесторов к реализации проектов на территории Белозерского муниципального района</t>
  </si>
  <si>
    <r>
      <rPr>
        <b/>
        <sz val="11"/>
        <color indexed="8"/>
        <rFont val="Calibri"/>
        <family val="2"/>
      </rPr>
      <t xml:space="preserve"> Мероприятие 3</t>
    </r>
    <r>
      <rPr>
        <sz val="11"/>
        <color theme="1"/>
        <rFont val="Calibri"/>
        <family val="2"/>
      </rPr>
      <t xml:space="preserve">
Организация участия Белозерского
муниципального района в региональных, межрегиональных и международных форумах, выставках, конференциях, круглых столах, семинарах по инвестиционной деятельности
</t>
    </r>
  </si>
  <si>
    <t>Формирование благоприятного климата в Белозерском районе и повышение информированности инвесторов</t>
  </si>
  <si>
    <r>
      <rPr>
        <b/>
        <sz val="11"/>
        <color indexed="8"/>
        <rFont val="Calibri"/>
        <family val="2"/>
      </rPr>
      <t>Мероприятие 4</t>
    </r>
    <r>
      <rPr>
        <sz val="11"/>
        <color theme="1"/>
        <rFont val="Calibri"/>
        <family val="2"/>
      </rPr>
      <t xml:space="preserve">
Обновление инвестиционного паспорта Белозерского муниципального района и его размещение на официальном сайте района</t>
    </r>
  </si>
  <si>
    <t>Освещение инвестиционной деятельности, осуществляемой на территории Белозерского муниципального района, размещение материалов об инвестиционном потенциале  в средствах массовой информации</t>
  </si>
  <si>
    <r>
      <rPr>
        <b/>
        <sz val="11"/>
        <color indexed="8"/>
        <rFont val="Calibri"/>
        <family val="2"/>
      </rPr>
      <t xml:space="preserve">Мероприятие 5   </t>
    </r>
    <r>
      <rPr>
        <sz val="11"/>
        <color theme="1"/>
        <rFont val="Calibri"/>
        <family val="2"/>
      </rPr>
      <t xml:space="preserve">                                       Освещение инвестиционной деятельности, осуществляемой на территории Белозерского муниципального района, размещение материалов об инвестиционном потенциале  в средствах массовой информации</t>
    </r>
  </si>
  <si>
    <t>Повышение  инвестиционной привлекательности  Белозерского муниципального района на период  2015-2017 годы</t>
  </si>
  <si>
    <t>Управление  социально-экономического  развития администрации района</t>
  </si>
  <si>
    <r>
      <rPr>
        <b/>
        <sz val="11"/>
        <color indexed="8"/>
        <rFont val="Calibri"/>
        <family val="2"/>
      </rPr>
      <t>Мероприятие 1</t>
    </r>
    <r>
      <rPr>
        <sz val="11"/>
        <color theme="1"/>
        <rFont val="Calibri"/>
        <family val="2"/>
      </rPr>
      <t xml:space="preserve">
</t>
    </r>
  </si>
  <si>
    <t>Подготовка презентационных и информационных материалов (стенды, стойки, баннеры, макеты), изготовление печатной продукции (каталогов, буклетов, листовок и т.д.) с тематикой инвестиционной привлекательности района</t>
  </si>
  <si>
    <r>
      <rPr>
        <b/>
        <sz val="11"/>
        <color indexed="8"/>
        <rFont val="Calibri"/>
        <family val="2"/>
      </rPr>
      <t xml:space="preserve">Мероприятие 2 </t>
    </r>
    <r>
      <rPr>
        <sz val="11"/>
        <color theme="1"/>
        <rFont val="Calibri"/>
        <family val="2"/>
      </rPr>
      <t xml:space="preserve">
</t>
    </r>
  </si>
  <si>
    <t>Проведение мероприятий, направленных на стимулирование привлечения инвестиций, формирование благоприятного инвестиционного имиджа, (форумов, круглых столов, выставок, деловых встреч, семинаров, конференций, совещаний и т.д.)</t>
  </si>
  <si>
    <r>
      <rPr>
        <b/>
        <sz val="11"/>
        <color indexed="8"/>
        <rFont val="Calibri"/>
        <family val="2"/>
      </rPr>
      <t xml:space="preserve"> Мероприятие 3</t>
    </r>
    <r>
      <rPr>
        <sz val="11"/>
        <color theme="1"/>
        <rFont val="Calibri"/>
        <family val="2"/>
      </rPr>
      <t xml:space="preserve">
</t>
    </r>
  </si>
  <si>
    <t>Организация участия Белозерского муниципального района в региональных, межрегиональных и международных форумах, выставках, конференциях, круглых столах, семинарах по инвестиционной деятельности</t>
  </si>
  <si>
    <r>
      <rPr>
        <b/>
        <sz val="11"/>
        <color indexed="8"/>
        <rFont val="Calibri"/>
        <family val="2"/>
      </rPr>
      <t xml:space="preserve"> Мероприятие 4</t>
    </r>
    <r>
      <rPr>
        <sz val="11"/>
        <color theme="1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</si>
  <si>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 Мероприятие 5</t>
    </r>
    <r>
      <rPr>
        <sz val="11"/>
        <color theme="1"/>
        <rFont val="Calibri"/>
        <family val="2"/>
      </rPr>
      <t xml:space="preserve">
</t>
    </r>
  </si>
  <si>
    <t>Обновление инвестиционного паспорта Белозерского муниципального района и его размещение на официальном сайте района</t>
  </si>
  <si>
    <t>Повышение инвестиционной привлекательности Белозерского  муниципального района на период 2015-2017 годы</t>
  </si>
  <si>
    <t>меро-приятие, публика-ция</t>
  </si>
  <si>
    <t>О внесении изменений в постановление администрации района от 31.12.2014 № 1784</t>
  </si>
  <si>
    <t>Повышение  инвестиционной привлекательности   Белозерского муниципального района  на период 2015-2017 годы</t>
  </si>
  <si>
    <t xml:space="preserve">год, предшествующий отчетному &lt;5&gt; 
</t>
  </si>
  <si>
    <t>&lt;5&gt; Приводится фактическое значение индикатора или показателя за год, предшествующий отчетному.</t>
  </si>
  <si>
    <t xml:space="preserve">Проблемы, возникшие в ходе реализации мероприятия &lt;6&gt;    
</t>
  </si>
  <si>
    <t>&lt;6&gt; При наличии отклонений плановых сроков реализации мероприятий от фактических приводится краткое описание проблем, а при отсутствии отклонений указывается "нет".</t>
  </si>
  <si>
    <t xml:space="preserve">сводная бюджетная роспись на отчетную дату &lt;7&gt;             
</t>
  </si>
  <si>
    <t>&lt;7&gt; Для годового отчета - 31 декабря отчетного года.</t>
  </si>
  <si>
    <t>Таблица 15</t>
  </si>
  <si>
    <t>Оценка расходов &lt;9&gt;</t>
  </si>
  <si>
    <t>Фактические расходы &lt;10&gt;</t>
  </si>
  <si>
    <t>&lt;9&gt; В соответствии со сводной бюджетной росписью районного бюджета на 31 декабря отчетного года - собственные доходы районного бюджета и относящиеся к доходам районного бюджета средства областного бюджета; в соответствии с соглашениями, заключенными в сфере реализации муниципальной программы, - иные средства областного бюджета, бюджетов муниципальных образований района, государственных внебюджетных фондов и юридических лиц.</t>
  </si>
  <si>
    <t>&lt;10&gt; Кассовые расходы по соответствующим источникам.</t>
  </si>
  <si>
    <t xml:space="preserve">Повышение  инвестиционной привлекательности  Белозерского муниципального района на период 2015-2017 годы                  </t>
  </si>
  <si>
    <t>303,6*</t>
  </si>
  <si>
    <t>20062*</t>
  </si>
  <si>
    <t>* данные за 9 месяцев 2017 года</t>
  </si>
  <si>
    <t>Постановление администрации Белозерского муниципального района от  20.12.2017 № 551</t>
  </si>
  <si>
    <t>2017 год</t>
  </si>
  <si>
    <t>г. Белозерск, 2018 г.</t>
  </si>
  <si>
    <t>Остаток лимитов денежных средств по  муниципальной  программе составил  67,75 тысяч рублей</t>
  </si>
  <si>
    <t>Постановление администрации Белозерского муниципального района от  29.03.2017 № 150</t>
  </si>
  <si>
    <t>Перераспределение денежных средств между мероприятиями муниципальной программы</t>
  </si>
  <si>
    <t>Постановление администрации Белозерского муниципального района от  21.02.2017 № 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</si>
</sst>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30"/>
      <name val="Calibri"/>
      <family val="2"/>
    </font>
    <font>
      <sz val="18"/>
      <color indexed="8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70C0"/>
      <name val="Calibri"/>
      <family val="2"/>
    </font>
    <font>
      <sz val="18"/>
      <color theme="1"/>
      <name val="Calibri"/>
      <family val="2"/>
    </font>
    <font>
      <b/>
      <sz val="11"/>
      <color rgb="FF0070C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48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50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center" vertical="center"/>
    </xf>
    <xf numFmtId="2" fontId="5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O29" sqref="O29"/>
    </sheetView>
  </sheetViews>
  <sheetFormatPr defaultColWidth="9.140625" defaultRowHeight="15"/>
  <cols>
    <col min="1" max="1" width="10.57421875" style="20" customWidth="1"/>
    <col min="2" max="3" width="9.140625" style="20" customWidth="1"/>
    <col min="4" max="4" width="9.8515625" style="20" customWidth="1"/>
    <col min="5" max="5" width="10.7109375" style="20" customWidth="1"/>
    <col min="6" max="6" width="9.8515625" style="20" customWidth="1"/>
    <col min="7" max="8" width="9.140625" style="20" customWidth="1"/>
    <col min="9" max="9" width="10.57421875" style="20" customWidth="1"/>
    <col min="10" max="16384" width="9.140625" style="20" customWidth="1"/>
  </cols>
  <sheetData>
    <row r="1" spans="1:9" ht="15.75">
      <c r="A1" s="108" t="s">
        <v>107</v>
      </c>
      <c r="B1" s="108"/>
      <c r="C1" s="108"/>
      <c r="D1" s="108"/>
      <c r="E1" s="108"/>
      <c r="F1" s="108"/>
      <c r="G1" s="108"/>
      <c r="H1" s="108"/>
      <c r="I1" s="108"/>
    </row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spans="1:9" ht="15.75">
      <c r="A14" s="108" t="s">
        <v>90</v>
      </c>
      <c r="B14" s="108"/>
      <c r="C14" s="108"/>
      <c r="D14" s="108"/>
      <c r="E14" s="108"/>
      <c r="F14" s="108"/>
      <c r="G14" s="108"/>
      <c r="H14" s="108"/>
      <c r="I14" s="108"/>
    </row>
    <row r="15" spans="1:9" ht="15.7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70.5" customHeight="1">
      <c r="A16" s="109" t="s">
        <v>108</v>
      </c>
      <c r="B16" s="109"/>
      <c r="C16" s="109"/>
      <c r="D16" s="109"/>
      <c r="E16" s="109"/>
      <c r="F16" s="109"/>
      <c r="G16" s="109"/>
      <c r="H16" s="109"/>
      <c r="I16" s="109"/>
    </row>
    <row r="17" spans="1:9" ht="15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6" ht="45.75" customHeight="1">
      <c r="A18" s="21"/>
      <c r="B18" s="21"/>
      <c r="D18" s="37" t="s">
        <v>73</v>
      </c>
      <c r="E18" s="37">
        <v>2017</v>
      </c>
      <c r="F18" s="37" t="s">
        <v>74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.75" customHeight="1"/>
    <row r="28" spans="4:9" ht="48" customHeight="1">
      <c r="D28" s="110" t="s">
        <v>91</v>
      </c>
      <c r="E28" s="110"/>
      <c r="F28" s="110"/>
      <c r="G28" s="111" t="s">
        <v>107</v>
      </c>
      <c r="H28" s="111"/>
      <c r="I28" s="111"/>
    </row>
    <row r="29" spans="4:9" ht="48" customHeight="1">
      <c r="D29" s="110" t="s">
        <v>92</v>
      </c>
      <c r="E29" s="110"/>
      <c r="F29" s="110"/>
      <c r="G29" s="111" t="s">
        <v>109</v>
      </c>
      <c r="H29" s="111"/>
      <c r="I29" s="111"/>
    </row>
    <row r="34" ht="15" customHeight="1"/>
    <row r="35" ht="15" customHeight="1"/>
    <row r="37" spans="1:9" ht="15.75">
      <c r="A37" s="108" t="s">
        <v>157</v>
      </c>
      <c r="B37" s="108"/>
      <c r="C37" s="108"/>
      <c r="D37" s="108"/>
      <c r="E37" s="108"/>
      <c r="F37" s="108"/>
      <c r="G37" s="108"/>
      <c r="H37" s="108"/>
      <c r="I37" s="108"/>
    </row>
  </sheetData>
  <sheetProtection/>
  <mergeCells count="8">
    <mergeCell ref="A37:I37"/>
    <mergeCell ref="A1:I1"/>
    <mergeCell ref="A14:I14"/>
    <mergeCell ref="A16:I16"/>
    <mergeCell ref="D28:F28"/>
    <mergeCell ref="G28:I28"/>
    <mergeCell ref="D29:F29"/>
    <mergeCell ref="G29:I29"/>
  </mergeCells>
  <printOptions/>
  <pageMargins left="0.7" right="0.7" top="0.75" bottom="0.75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E14" sqref="E14:G14"/>
    </sheetView>
  </sheetViews>
  <sheetFormatPr defaultColWidth="9.140625" defaultRowHeight="15"/>
  <cols>
    <col min="1" max="1" width="5.421875" style="6" customWidth="1"/>
    <col min="2" max="2" width="25.8515625" style="6" customWidth="1"/>
    <col min="3" max="3" width="14.140625" style="6" customWidth="1"/>
    <col min="4" max="4" width="18.28125" style="6" customWidth="1"/>
    <col min="5" max="5" width="12.140625" style="6" customWidth="1"/>
    <col min="6" max="6" width="12.421875" style="6" customWidth="1"/>
    <col min="7" max="7" width="40.57421875" style="6" customWidth="1"/>
    <col min="8" max="16384" width="9.140625" style="6" customWidth="1"/>
  </cols>
  <sheetData>
    <row r="1" spans="1:7" ht="21.75" customHeight="1">
      <c r="A1" s="121" t="s">
        <v>15</v>
      </c>
      <c r="B1" s="121"/>
      <c r="C1" s="121"/>
      <c r="D1" s="121"/>
      <c r="E1" s="121"/>
      <c r="F1" s="121"/>
      <c r="G1" s="121"/>
    </row>
    <row r="2" ht="15">
      <c r="G2" s="5" t="s">
        <v>25</v>
      </c>
    </row>
    <row r="3" spans="1:7" ht="15" customHeight="1">
      <c r="A3" s="122" t="s">
        <v>16</v>
      </c>
      <c r="B3" s="125" t="s">
        <v>17</v>
      </c>
      <c r="C3" s="122" t="s">
        <v>18</v>
      </c>
      <c r="D3" s="126" t="s">
        <v>19</v>
      </c>
      <c r="E3" s="126"/>
      <c r="F3" s="126"/>
      <c r="G3" s="127" t="s">
        <v>102</v>
      </c>
    </row>
    <row r="4" spans="1:7" ht="44.25" customHeight="1">
      <c r="A4" s="123"/>
      <c r="B4" s="123"/>
      <c r="C4" s="123"/>
      <c r="D4" s="112" t="s">
        <v>140</v>
      </c>
      <c r="E4" s="113" t="s">
        <v>20</v>
      </c>
      <c r="F4" s="113"/>
      <c r="G4" s="126"/>
    </row>
    <row r="5" spans="1:7" ht="18" customHeight="1">
      <c r="A5" s="124"/>
      <c r="B5" s="124"/>
      <c r="C5" s="124"/>
      <c r="D5" s="113"/>
      <c r="E5" s="7" t="s">
        <v>0</v>
      </c>
      <c r="F5" s="7" t="s">
        <v>1</v>
      </c>
      <c r="G5" s="126"/>
    </row>
    <row r="6" spans="1:7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15" hidden="1">
      <c r="A7" s="9"/>
      <c r="B7" s="114" t="s">
        <v>93</v>
      </c>
      <c r="C7" s="115"/>
      <c r="D7" s="115"/>
      <c r="E7" s="115"/>
      <c r="F7" s="116"/>
      <c r="G7" s="9"/>
    </row>
    <row r="8" spans="1:9" ht="79.5" customHeight="1">
      <c r="A8" s="36">
        <v>1</v>
      </c>
      <c r="B8" s="70" t="s">
        <v>110</v>
      </c>
      <c r="C8" s="60" t="s">
        <v>83</v>
      </c>
      <c r="D8" s="52">
        <v>17</v>
      </c>
      <c r="E8" s="50">
        <v>20</v>
      </c>
      <c r="F8" s="76">
        <v>20</v>
      </c>
      <c r="G8" s="40"/>
      <c r="H8" s="45"/>
      <c r="I8" s="46"/>
    </row>
    <row r="9" spans="1:7" ht="115.5" customHeight="1">
      <c r="A9" s="36">
        <v>2</v>
      </c>
      <c r="B9" s="65" t="s">
        <v>111</v>
      </c>
      <c r="C9" s="61" t="s">
        <v>84</v>
      </c>
      <c r="D9" s="52">
        <v>1062.7</v>
      </c>
      <c r="E9" s="52">
        <v>479.1</v>
      </c>
      <c r="F9" s="80" t="s">
        <v>152</v>
      </c>
      <c r="G9" s="85" t="s">
        <v>154</v>
      </c>
    </row>
    <row r="10" spans="1:7" ht="102.75" customHeight="1">
      <c r="A10" s="36">
        <v>3</v>
      </c>
      <c r="B10" s="65" t="s">
        <v>112</v>
      </c>
      <c r="C10" s="52" t="s">
        <v>113</v>
      </c>
      <c r="D10" s="52">
        <v>6</v>
      </c>
      <c r="E10" s="51">
        <v>6</v>
      </c>
      <c r="F10" s="77">
        <v>6</v>
      </c>
      <c r="G10" s="41"/>
    </row>
    <row r="11" spans="1:7" ht="15" hidden="1">
      <c r="A11" s="23"/>
      <c r="B11" s="117" t="s">
        <v>23</v>
      </c>
      <c r="C11" s="118"/>
      <c r="D11" s="118"/>
      <c r="E11" s="115"/>
      <c r="F11" s="116"/>
      <c r="G11" s="23"/>
    </row>
    <row r="12" spans="1:7" ht="15" hidden="1">
      <c r="A12" s="22" t="s">
        <v>22</v>
      </c>
      <c r="B12" s="54" t="s">
        <v>21</v>
      </c>
      <c r="C12" s="54"/>
      <c r="D12" s="54"/>
      <c r="E12" s="54"/>
      <c r="F12" s="54"/>
      <c r="G12" s="23"/>
    </row>
    <row r="13" spans="1:7" ht="15" hidden="1">
      <c r="A13" s="22" t="s">
        <v>22</v>
      </c>
      <c r="B13" s="119" t="s">
        <v>24</v>
      </c>
      <c r="C13" s="116"/>
      <c r="D13" s="54"/>
      <c r="E13" s="54"/>
      <c r="F13" s="63"/>
      <c r="G13" s="63"/>
    </row>
    <row r="14" spans="1:7" ht="36.75" customHeight="1">
      <c r="A14" s="56">
        <v>4</v>
      </c>
      <c r="B14" s="65" t="s">
        <v>114</v>
      </c>
      <c r="C14" s="53" t="s">
        <v>115</v>
      </c>
      <c r="D14" s="78">
        <v>67225.3</v>
      </c>
      <c r="E14" s="79">
        <v>11767.8</v>
      </c>
      <c r="F14" s="80" t="s">
        <v>153</v>
      </c>
      <c r="G14" s="85" t="s">
        <v>154</v>
      </c>
    </row>
    <row r="16" spans="1:7" ht="15">
      <c r="A16" s="120" t="s">
        <v>141</v>
      </c>
      <c r="B16" s="120"/>
      <c r="C16" s="120"/>
      <c r="D16" s="120"/>
      <c r="E16" s="120"/>
      <c r="F16" s="120"/>
      <c r="G16" s="120"/>
    </row>
  </sheetData>
  <sheetProtection/>
  <mergeCells count="12">
    <mergeCell ref="A1:G1"/>
    <mergeCell ref="A3:A5"/>
    <mergeCell ref="B3:B5"/>
    <mergeCell ref="C3:C5"/>
    <mergeCell ref="D3:F3"/>
    <mergeCell ref="G3:G5"/>
    <mergeCell ref="D4:D5"/>
    <mergeCell ref="E4:F4"/>
    <mergeCell ref="B7:F7"/>
    <mergeCell ref="B11:F11"/>
    <mergeCell ref="B13:C13"/>
    <mergeCell ref="A16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zoomScalePageLayoutView="0" workbookViewId="0" topLeftCell="A10">
      <selection activeCell="I7" sqref="I7"/>
    </sheetView>
  </sheetViews>
  <sheetFormatPr defaultColWidth="9.140625" defaultRowHeight="15"/>
  <cols>
    <col min="1" max="1" width="5.421875" style="6" customWidth="1"/>
    <col min="2" max="2" width="37.7109375" style="35" customWidth="1"/>
    <col min="3" max="3" width="19.00390625" style="6" customWidth="1"/>
    <col min="4" max="4" width="12.421875" style="6" customWidth="1"/>
    <col min="5" max="5" width="12.140625" style="6" customWidth="1"/>
    <col min="6" max="6" width="12.28125" style="6" customWidth="1"/>
    <col min="7" max="7" width="11.8515625" style="6" customWidth="1"/>
    <col min="8" max="8" width="22.421875" style="6" customWidth="1"/>
    <col min="9" max="9" width="30.00390625" style="6" customWidth="1"/>
    <col min="10" max="10" width="18.28125" style="6" customWidth="1"/>
    <col min="11" max="16384" width="9.140625" style="6" customWidth="1"/>
  </cols>
  <sheetData>
    <row r="1" spans="1:10" ht="31.5" customHeight="1">
      <c r="A1" s="121" t="s">
        <v>85</v>
      </c>
      <c r="B1" s="121"/>
      <c r="C1" s="121"/>
      <c r="D1" s="121"/>
      <c r="E1" s="121"/>
      <c r="F1" s="121"/>
      <c r="G1" s="121"/>
      <c r="H1" s="121"/>
      <c r="I1" s="121"/>
      <c r="J1" s="121"/>
    </row>
    <row r="2" ht="15">
      <c r="J2" s="5" t="s">
        <v>36</v>
      </c>
    </row>
    <row r="3" spans="1:10" ht="15" customHeight="1">
      <c r="A3" s="126" t="s">
        <v>16</v>
      </c>
      <c r="B3" s="125" t="s">
        <v>26</v>
      </c>
      <c r="C3" s="127" t="s">
        <v>10</v>
      </c>
      <c r="D3" s="126" t="s">
        <v>27</v>
      </c>
      <c r="E3" s="126"/>
      <c r="F3" s="126" t="s">
        <v>28</v>
      </c>
      <c r="G3" s="126"/>
      <c r="H3" s="129" t="s">
        <v>29</v>
      </c>
      <c r="I3" s="129"/>
      <c r="J3" s="127" t="s">
        <v>142</v>
      </c>
    </row>
    <row r="4" spans="1:10" ht="44.25" customHeight="1">
      <c r="A4" s="126"/>
      <c r="B4" s="124"/>
      <c r="C4" s="126"/>
      <c r="D4" s="7" t="s">
        <v>30</v>
      </c>
      <c r="E4" s="7" t="s">
        <v>31</v>
      </c>
      <c r="F4" s="7" t="s">
        <v>30</v>
      </c>
      <c r="G4" s="7" t="s">
        <v>31</v>
      </c>
      <c r="H4" s="7" t="s">
        <v>30</v>
      </c>
      <c r="I4" s="7" t="s">
        <v>31</v>
      </c>
      <c r="J4" s="129"/>
    </row>
    <row r="5" spans="1:10" ht="15">
      <c r="A5" s="8">
        <v>1</v>
      </c>
      <c r="B5" s="31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7">
        <v>8</v>
      </c>
      <c r="I5" s="7">
        <v>9</v>
      </c>
      <c r="J5" s="7">
        <v>10</v>
      </c>
    </row>
    <row r="6" spans="1:10" ht="15" hidden="1">
      <c r="A6" s="9"/>
      <c r="B6" s="114" t="s">
        <v>32</v>
      </c>
      <c r="C6" s="115"/>
      <c r="D6" s="115"/>
      <c r="E6" s="115"/>
      <c r="F6" s="115"/>
      <c r="G6" s="115"/>
      <c r="H6" s="115"/>
      <c r="I6" s="115"/>
      <c r="J6" s="116"/>
    </row>
    <row r="7" spans="1:10" ht="132" customHeight="1">
      <c r="A7" s="9">
        <v>1</v>
      </c>
      <c r="B7" s="55" t="s">
        <v>117</v>
      </c>
      <c r="C7" s="53" t="s">
        <v>109</v>
      </c>
      <c r="D7" s="33" t="s">
        <v>86</v>
      </c>
      <c r="E7" s="71" t="s">
        <v>87</v>
      </c>
      <c r="F7" s="33" t="s">
        <v>86</v>
      </c>
      <c r="G7" s="71" t="s">
        <v>87</v>
      </c>
      <c r="H7" s="53" t="s">
        <v>116</v>
      </c>
      <c r="I7" s="52" t="s">
        <v>89</v>
      </c>
      <c r="J7" s="47" t="s">
        <v>101</v>
      </c>
    </row>
    <row r="8" spans="1:10" ht="144" customHeight="1">
      <c r="A8" s="9">
        <v>2</v>
      </c>
      <c r="B8" s="55" t="s">
        <v>118</v>
      </c>
      <c r="C8" s="53" t="s">
        <v>109</v>
      </c>
      <c r="D8" s="33" t="s">
        <v>86</v>
      </c>
      <c r="E8" s="33" t="s">
        <v>87</v>
      </c>
      <c r="F8" s="33" t="s">
        <v>86</v>
      </c>
      <c r="G8" s="33" t="s">
        <v>87</v>
      </c>
      <c r="H8" s="53" t="s">
        <v>119</v>
      </c>
      <c r="I8" s="53" t="s">
        <v>121</v>
      </c>
      <c r="J8" s="47" t="s">
        <v>101</v>
      </c>
    </row>
    <row r="9" spans="1:10" ht="126.75" customHeight="1">
      <c r="A9" s="9">
        <v>3</v>
      </c>
      <c r="B9" s="55" t="s">
        <v>120</v>
      </c>
      <c r="C9" s="53" t="s">
        <v>109</v>
      </c>
      <c r="D9" s="33" t="s">
        <v>86</v>
      </c>
      <c r="E9" s="33" t="s">
        <v>87</v>
      </c>
      <c r="F9" s="33" t="s">
        <v>86</v>
      </c>
      <c r="G9" s="33" t="s">
        <v>87</v>
      </c>
      <c r="H9" s="52" t="s">
        <v>88</v>
      </c>
      <c r="I9" s="33" t="s">
        <v>89</v>
      </c>
      <c r="J9" s="47" t="s">
        <v>101</v>
      </c>
    </row>
    <row r="10" spans="1:10" ht="96" customHeight="1">
      <c r="A10" s="69">
        <v>4</v>
      </c>
      <c r="B10" s="55" t="s">
        <v>122</v>
      </c>
      <c r="C10" s="67" t="s">
        <v>109</v>
      </c>
      <c r="D10" s="66" t="s">
        <v>86</v>
      </c>
      <c r="E10" s="66" t="s">
        <v>87</v>
      </c>
      <c r="F10" s="66" t="s">
        <v>86</v>
      </c>
      <c r="G10" s="66" t="s">
        <v>87</v>
      </c>
      <c r="H10" s="66" t="s">
        <v>88</v>
      </c>
      <c r="I10" s="67" t="s">
        <v>119</v>
      </c>
      <c r="J10" s="67" t="s">
        <v>101</v>
      </c>
    </row>
    <row r="11" spans="1:10" ht="15" hidden="1">
      <c r="A11" s="69"/>
      <c r="B11" s="68" t="s">
        <v>34</v>
      </c>
      <c r="C11" s="69"/>
      <c r="D11" s="69"/>
      <c r="E11" s="69"/>
      <c r="F11" s="69"/>
      <c r="G11" s="69"/>
      <c r="H11" s="69"/>
      <c r="I11" s="69"/>
      <c r="J11" s="69"/>
    </row>
    <row r="12" spans="1:10" ht="120">
      <c r="A12" s="69">
        <v>5</v>
      </c>
      <c r="B12" s="40" t="s">
        <v>124</v>
      </c>
      <c r="C12" s="67" t="s">
        <v>109</v>
      </c>
      <c r="D12" s="66" t="s">
        <v>86</v>
      </c>
      <c r="E12" s="66" t="s">
        <v>87</v>
      </c>
      <c r="F12" s="66" t="s">
        <v>86</v>
      </c>
      <c r="G12" s="66" t="s">
        <v>87</v>
      </c>
      <c r="H12" s="66" t="s">
        <v>88</v>
      </c>
      <c r="I12" s="67" t="s">
        <v>119</v>
      </c>
      <c r="J12" s="67" t="s">
        <v>101</v>
      </c>
    </row>
    <row r="14" spans="1:10" ht="15" customHeight="1">
      <c r="A14" s="128" t="s">
        <v>143</v>
      </c>
      <c r="B14" s="128"/>
      <c r="C14" s="128"/>
      <c r="D14" s="128"/>
      <c r="E14" s="128"/>
      <c r="F14" s="128"/>
      <c r="G14" s="128"/>
      <c r="H14" s="128"/>
      <c r="I14" s="128"/>
      <c r="J14" s="128"/>
    </row>
  </sheetData>
  <sheetProtection/>
  <mergeCells count="10">
    <mergeCell ref="B6:J6"/>
    <mergeCell ref="A14:J14"/>
    <mergeCell ref="A1:J1"/>
    <mergeCell ref="A3:A4"/>
    <mergeCell ref="B3:B4"/>
    <mergeCell ref="C3:C4"/>
    <mergeCell ref="D3:E3"/>
    <mergeCell ref="F3:G3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view="pageBreakPreview" zoomScaleSheetLayoutView="100" zoomScalePageLayoutView="0" workbookViewId="0" topLeftCell="A15">
      <selection activeCell="D7" sqref="D7:D20"/>
    </sheetView>
  </sheetViews>
  <sheetFormatPr defaultColWidth="9.140625" defaultRowHeight="15"/>
  <cols>
    <col min="1" max="1" width="25.8515625" style="6" customWidth="1"/>
    <col min="2" max="2" width="32.421875" style="6" customWidth="1"/>
    <col min="3" max="3" width="16.7109375" style="6" customWidth="1"/>
    <col min="4" max="4" width="19.7109375" style="6" customWidth="1"/>
    <col min="5" max="5" width="17.7109375" style="6" customWidth="1"/>
    <col min="6" max="6" width="12.57421875" style="6" customWidth="1"/>
    <col min="7" max="16384" width="9.140625" style="6" customWidth="1"/>
  </cols>
  <sheetData>
    <row r="1" spans="1:6" ht="31.5" customHeight="1">
      <c r="A1" s="121" t="s">
        <v>35</v>
      </c>
      <c r="B1" s="121"/>
      <c r="C1" s="121"/>
      <c r="D1" s="121"/>
      <c r="E1" s="121"/>
      <c r="F1" s="121"/>
    </row>
    <row r="2" ht="15">
      <c r="F2" s="5" t="s">
        <v>52</v>
      </c>
    </row>
    <row r="3" spans="1:6" ht="15" customHeight="1">
      <c r="A3" s="126" t="s">
        <v>37</v>
      </c>
      <c r="B3" s="127" t="s">
        <v>38</v>
      </c>
      <c r="C3" s="127" t="s">
        <v>39</v>
      </c>
      <c r="D3" s="130" t="s">
        <v>40</v>
      </c>
      <c r="E3" s="131"/>
      <c r="F3" s="132"/>
    </row>
    <row r="4" spans="1:6" ht="60" customHeight="1">
      <c r="A4" s="126"/>
      <c r="B4" s="126"/>
      <c r="C4" s="126"/>
      <c r="D4" s="7" t="s">
        <v>41</v>
      </c>
      <c r="E4" s="59" t="s">
        <v>144</v>
      </c>
      <c r="F4" s="12" t="s">
        <v>42</v>
      </c>
    </row>
    <row r="5" spans="1:6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18" customHeight="1">
      <c r="A6" s="139" t="s">
        <v>43</v>
      </c>
      <c r="B6" s="140" t="s">
        <v>125</v>
      </c>
      <c r="C6" s="13" t="s">
        <v>80</v>
      </c>
      <c r="D6" s="98">
        <v>250</v>
      </c>
      <c r="E6" s="98">
        <v>182.25</v>
      </c>
      <c r="F6" s="99">
        <v>182.25</v>
      </c>
    </row>
    <row r="7" spans="1:6" ht="117" customHeight="1">
      <c r="A7" s="139"/>
      <c r="B7" s="141"/>
      <c r="C7" s="57" t="s">
        <v>126</v>
      </c>
      <c r="D7" s="99">
        <v>0</v>
      </c>
      <c r="E7" s="99">
        <v>0</v>
      </c>
      <c r="F7" s="99">
        <v>0</v>
      </c>
    </row>
    <row r="8" spans="1:6" ht="15" hidden="1">
      <c r="A8" s="133" t="s">
        <v>47</v>
      </c>
      <c r="B8" s="133"/>
      <c r="C8" s="41" t="s">
        <v>44</v>
      </c>
      <c r="D8" s="99"/>
      <c r="E8" s="99"/>
      <c r="F8" s="99"/>
    </row>
    <row r="9" spans="1:6" ht="45" hidden="1">
      <c r="A9" s="133"/>
      <c r="B9" s="133"/>
      <c r="C9" s="40" t="s">
        <v>48</v>
      </c>
      <c r="D9" s="99"/>
      <c r="E9" s="99"/>
      <c r="F9" s="99"/>
    </row>
    <row r="10" spans="1:6" ht="15" hidden="1">
      <c r="A10" s="133"/>
      <c r="B10" s="133"/>
      <c r="C10" s="41" t="s">
        <v>46</v>
      </c>
      <c r="D10" s="99"/>
      <c r="E10" s="99"/>
      <c r="F10" s="99"/>
    </row>
    <row r="11" spans="1:6" ht="15" hidden="1">
      <c r="A11" s="133"/>
      <c r="B11" s="133"/>
      <c r="C11" s="44" t="s">
        <v>33</v>
      </c>
      <c r="D11" s="99"/>
      <c r="E11" s="99"/>
      <c r="F11" s="99"/>
    </row>
    <row r="12" spans="1:6" ht="156" customHeight="1">
      <c r="A12" s="55" t="s">
        <v>127</v>
      </c>
      <c r="B12" s="55" t="s">
        <v>128</v>
      </c>
      <c r="C12" s="57" t="s">
        <v>126</v>
      </c>
      <c r="D12" s="99">
        <v>84</v>
      </c>
      <c r="E12" s="99">
        <v>62</v>
      </c>
      <c r="F12" s="99">
        <v>62</v>
      </c>
    </row>
    <row r="13" spans="1:6" ht="176.25" customHeight="1">
      <c r="A13" s="55" t="s">
        <v>129</v>
      </c>
      <c r="B13" s="55" t="s">
        <v>130</v>
      </c>
      <c r="C13" s="57" t="s">
        <v>126</v>
      </c>
      <c r="D13" s="99">
        <v>131</v>
      </c>
      <c r="E13" s="99">
        <v>120.25</v>
      </c>
      <c r="F13" s="99">
        <v>120.25</v>
      </c>
    </row>
    <row r="14" spans="1:6" ht="141" customHeight="1">
      <c r="A14" s="55" t="s">
        <v>131</v>
      </c>
      <c r="B14" s="55" t="s">
        <v>132</v>
      </c>
      <c r="C14" s="57" t="s">
        <v>126</v>
      </c>
      <c r="D14" s="99">
        <v>0</v>
      </c>
      <c r="E14" s="99">
        <v>0</v>
      </c>
      <c r="F14" s="99">
        <v>0</v>
      </c>
    </row>
    <row r="15" spans="1:6" ht="105" customHeight="1">
      <c r="A15" s="55" t="s">
        <v>133</v>
      </c>
      <c r="B15" s="55" t="s">
        <v>135</v>
      </c>
      <c r="C15" s="57" t="s">
        <v>126</v>
      </c>
      <c r="D15" s="99">
        <v>0</v>
      </c>
      <c r="E15" s="99">
        <v>0</v>
      </c>
      <c r="F15" s="99">
        <v>0</v>
      </c>
    </row>
    <row r="16" spans="1:6" ht="60" customHeight="1" hidden="1">
      <c r="A16" s="134" t="s">
        <v>49</v>
      </c>
      <c r="B16" s="135"/>
      <c r="C16" s="23" t="s">
        <v>45</v>
      </c>
      <c r="D16" s="100">
        <v>2268.4</v>
      </c>
      <c r="E16" s="100">
        <v>330.97</v>
      </c>
      <c r="F16" s="100">
        <v>330.97</v>
      </c>
    </row>
    <row r="17" spans="1:6" ht="90" hidden="1">
      <c r="A17" s="136"/>
      <c r="B17" s="137"/>
      <c r="C17" s="23" t="s">
        <v>81</v>
      </c>
      <c r="D17" s="100">
        <v>2268.4</v>
      </c>
      <c r="E17" s="100">
        <v>330.97</v>
      </c>
      <c r="F17" s="100">
        <v>330.97</v>
      </c>
    </row>
    <row r="18" spans="1:6" ht="15" hidden="1">
      <c r="A18" s="9"/>
      <c r="B18" s="9"/>
      <c r="C18" s="9" t="s">
        <v>50</v>
      </c>
      <c r="D18" s="100"/>
      <c r="E18" s="100"/>
      <c r="F18" s="100"/>
    </row>
    <row r="19" spans="1:6" ht="15" hidden="1">
      <c r="A19" s="9"/>
      <c r="B19" s="9"/>
      <c r="C19" s="10" t="s">
        <v>33</v>
      </c>
      <c r="D19" s="100"/>
      <c r="E19" s="100"/>
      <c r="F19" s="100"/>
    </row>
    <row r="20" spans="1:6" ht="117.75" customHeight="1">
      <c r="A20" s="55" t="s">
        <v>134</v>
      </c>
      <c r="B20" s="54" t="s">
        <v>123</v>
      </c>
      <c r="C20" s="57" t="s">
        <v>126</v>
      </c>
      <c r="D20" s="100">
        <v>35</v>
      </c>
      <c r="E20" s="100">
        <v>0</v>
      </c>
      <c r="F20" s="100">
        <v>0</v>
      </c>
    </row>
    <row r="21" spans="1:6" ht="45.75" customHeight="1">
      <c r="A21" s="74"/>
      <c r="B21" s="75"/>
      <c r="C21" s="2"/>
      <c r="D21" s="75"/>
      <c r="E21" s="75"/>
      <c r="F21" s="75"/>
    </row>
    <row r="23" spans="1:6" ht="15">
      <c r="A23" s="121" t="s">
        <v>145</v>
      </c>
      <c r="B23" s="121"/>
      <c r="C23" s="121"/>
      <c r="D23" s="121"/>
      <c r="E23" s="121"/>
      <c r="F23" s="121"/>
    </row>
    <row r="24" spans="1:6" ht="30.75" customHeight="1">
      <c r="A24" s="138"/>
      <c r="B24" s="138"/>
      <c r="C24" s="138"/>
      <c r="D24" s="138"/>
      <c r="E24" s="138"/>
      <c r="F24" s="138"/>
    </row>
  </sheetData>
  <sheetProtection/>
  <mergeCells count="12">
    <mergeCell ref="A16:B17"/>
    <mergeCell ref="A23:F23"/>
    <mergeCell ref="A24:F24"/>
    <mergeCell ref="A6:A7"/>
    <mergeCell ref="B6:B7"/>
    <mergeCell ref="A1:F1"/>
    <mergeCell ref="A3:A4"/>
    <mergeCell ref="B3:B4"/>
    <mergeCell ref="C3:C4"/>
    <mergeCell ref="D3:F3"/>
    <mergeCell ref="A8:A11"/>
    <mergeCell ref="B8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8" sqref="A18:E18"/>
    </sheetView>
  </sheetViews>
  <sheetFormatPr defaultColWidth="9.140625" defaultRowHeight="15"/>
  <cols>
    <col min="1" max="1" width="25.00390625" style="6" customWidth="1"/>
    <col min="2" max="2" width="31.28125" style="6" customWidth="1"/>
    <col min="3" max="3" width="28.00390625" style="6" customWidth="1"/>
    <col min="4" max="4" width="16.421875" style="6" customWidth="1"/>
    <col min="5" max="5" width="14.8515625" style="6" customWidth="1"/>
    <col min="6" max="6" width="13.28125" style="6" customWidth="1"/>
    <col min="7" max="16384" width="9.140625" style="6" customWidth="1"/>
  </cols>
  <sheetData>
    <row r="1" spans="1:6" ht="31.5" customHeight="1">
      <c r="A1" s="121" t="s">
        <v>51</v>
      </c>
      <c r="B1" s="121"/>
      <c r="C1" s="121"/>
      <c r="D1" s="121"/>
      <c r="E1" s="121"/>
      <c r="F1" s="14"/>
    </row>
    <row r="2" spans="5:6" ht="15">
      <c r="E2" s="5" t="s">
        <v>146</v>
      </c>
      <c r="F2" s="5"/>
    </row>
    <row r="3" spans="1:6" ht="63.75" customHeight="1">
      <c r="A3" s="8" t="s">
        <v>53</v>
      </c>
      <c r="B3" s="15" t="s">
        <v>54</v>
      </c>
      <c r="C3" s="15" t="s">
        <v>55</v>
      </c>
      <c r="D3" s="58" t="s">
        <v>147</v>
      </c>
      <c r="E3" s="58" t="s">
        <v>148</v>
      </c>
      <c r="F3" s="5"/>
    </row>
    <row r="4" spans="1:5" s="16" customFormat="1" ht="1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ht="16.5" customHeight="1">
      <c r="A5" s="142" t="s">
        <v>56</v>
      </c>
      <c r="B5" s="142" t="s">
        <v>136</v>
      </c>
      <c r="C5" s="24" t="s">
        <v>57</v>
      </c>
      <c r="D5" s="104">
        <v>182.25</v>
      </c>
      <c r="E5" s="104">
        <v>182.25</v>
      </c>
    </row>
    <row r="6" spans="1:5" ht="15">
      <c r="A6" s="143"/>
      <c r="B6" s="143"/>
      <c r="C6" s="18" t="s">
        <v>58</v>
      </c>
      <c r="D6" s="105">
        <v>182.25</v>
      </c>
      <c r="E6" s="105">
        <v>182.25</v>
      </c>
    </row>
    <row r="7" spans="1:5" ht="15" customHeight="1">
      <c r="A7" s="143"/>
      <c r="B7" s="143"/>
      <c r="C7" s="24" t="s">
        <v>59</v>
      </c>
      <c r="D7" s="106"/>
      <c r="E7" s="107"/>
    </row>
    <row r="8" spans="1:5" ht="15">
      <c r="A8" s="143"/>
      <c r="B8" s="143"/>
      <c r="C8" s="24" t="s">
        <v>60</v>
      </c>
      <c r="D8" s="19"/>
      <c r="E8" s="22"/>
    </row>
    <row r="9" spans="1:5" ht="30" customHeight="1">
      <c r="A9" s="143"/>
      <c r="B9" s="143"/>
      <c r="C9" s="24" t="s">
        <v>61</v>
      </c>
      <c r="D9" s="19"/>
      <c r="E9" s="22"/>
    </row>
    <row r="10" spans="1:5" ht="15">
      <c r="A10" s="144"/>
      <c r="B10" s="144"/>
      <c r="C10" s="24" t="s">
        <v>62</v>
      </c>
      <c r="D10" s="19"/>
      <c r="E10" s="22"/>
    </row>
    <row r="11" spans="1:5" ht="15" hidden="1">
      <c r="A11" s="139" t="s">
        <v>47</v>
      </c>
      <c r="B11" s="139"/>
      <c r="C11" s="17" t="s">
        <v>57</v>
      </c>
      <c r="D11" s="17"/>
      <c r="E11" s="17"/>
    </row>
    <row r="12" spans="1:5" ht="15" hidden="1">
      <c r="A12" s="139"/>
      <c r="B12" s="139"/>
      <c r="C12" s="18" t="s">
        <v>63</v>
      </c>
      <c r="D12" s="17"/>
      <c r="E12" s="17"/>
    </row>
    <row r="13" spans="1:5" ht="15" hidden="1">
      <c r="A13" s="139"/>
      <c r="B13" s="139"/>
      <c r="C13" s="17" t="s">
        <v>59</v>
      </c>
      <c r="D13" s="17"/>
      <c r="E13" s="17"/>
    </row>
    <row r="14" spans="1:5" ht="15" hidden="1">
      <c r="A14" s="139"/>
      <c r="B14" s="139"/>
      <c r="C14" s="17" t="s">
        <v>60</v>
      </c>
      <c r="D14" s="17"/>
      <c r="E14" s="17"/>
    </row>
    <row r="15" spans="1:5" ht="30" hidden="1">
      <c r="A15" s="139"/>
      <c r="B15" s="139"/>
      <c r="C15" s="17" t="s">
        <v>61</v>
      </c>
      <c r="D15" s="17"/>
      <c r="E15" s="17"/>
    </row>
    <row r="16" spans="1:5" ht="17.25" customHeight="1" hidden="1">
      <c r="A16" s="139"/>
      <c r="B16" s="139"/>
      <c r="C16" s="17" t="s">
        <v>62</v>
      </c>
      <c r="D16" s="17"/>
      <c r="E16" s="17"/>
    </row>
    <row r="18" spans="1:5" ht="62.25" customHeight="1">
      <c r="A18" s="128" t="s">
        <v>149</v>
      </c>
      <c r="B18" s="128"/>
      <c r="C18" s="128"/>
      <c r="D18" s="128"/>
      <c r="E18" s="128"/>
    </row>
    <row r="19" spans="1:5" ht="15">
      <c r="A19" s="120" t="s">
        <v>150</v>
      </c>
      <c r="B19" s="120"/>
      <c r="C19" s="120"/>
      <c r="D19" s="120"/>
      <c r="E19" s="120"/>
    </row>
  </sheetData>
  <sheetProtection/>
  <mergeCells count="7">
    <mergeCell ref="A19:E19"/>
    <mergeCell ref="A1:E1"/>
    <mergeCell ref="A5:A10"/>
    <mergeCell ref="B5:B10"/>
    <mergeCell ref="A11:A16"/>
    <mergeCell ref="B11:B16"/>
    <mergeCell ref="A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4">
      <selection activeCell="D11" sqref="D11"/>
    </sheetView>
  </sheetViews>
  <sheetFormatPr defaultColWidth="9.140625" defaultRowHeight="15"/>
  <cols>
    <col min="1" max="1" width="5.8515625" style="6" customWidth="1"/>
    <col min="2" max="2" width="17.28125" style="6" customWidth="1"/>
    <col min="3" max="3" width="9.57421875" style="6" customWidth="1"/>
    <col min="4" max="4" width="15.8515625" style="6" customWidth="1"/>
    <col min="5" max="5" width="16.421875" style="6" customWidth="1"/>
    <col min="6" max="6" width="31.8515625" style="6" customWidth="1"/>
    <col min="7" max="7" width="42.28125" style="6" customWidth="1"/>
    <col min="8" max="16384" width="9.140625" style="6" customWidth="1"/>
  </cols>
  <sheetData>
    <row r="1" spans="1:7" ht="28.5" customHeight="1">
      <c r="A1" s="121" t="s">
        <v>64</v>
      </c>
      <c r="B1" s="121"/>
      <c r="C1" s="121"/>
      <c r="D1" s="121"/>
      <c r="E1" s="121"/>
      <c r="F1" s="121"/>
      <c r="G1" s="14"/>
    </row>
    <row r="2" spans="6:7" ht="15">
      <c r="F2" s="5" t="s">
        <v>65</v>
      </c>
      <c r="G2" s="5"/>
    </row>
    <row r="3" spans="1:6" ht="82.5" customHeight="1">
      <c r="A3" s="126" t="s">
        <v>16</v>
      </c>
      <c r="B3" s="127" t="s">
        <v>66</v>
      </c>
      <c r="C3" s="127" t="s">
        <v>76</v>
      </c>
      <c r="D3" s="127" t="s">
        <v>67</v>
      </c>
      <c r="E3" s="126"/>
      <c r="F3" s="127" t="s">
        <v>68</v>
      </c>
    </row>
    <row r="4" spans="1:6" ht="18" customHeight="1">
      <c r="A4" s="126"/>
      <c r="B4" s="126"/>
      <c r="C4" s="126"/>
      <c r="D4" s="127" t="s">
        <v>69</v>
      </c>
      <c r="E4" s="126"/>
      <c r="F4" s="126"/>
    </row>
    <row r="5" spans="1:6" ht="45.75" customHeight="1">
      <c r="A5" s="126"/>
      <c r="B5" s="126"/>
      <c r="C5" s="126"/>
      <c r="D5" s="8" t="s">
        <v>0</v>
      </c>
      <c r="E5" s="12" t="s">
        <v>70</v>
      </c>
      <c r="F5" s="126"/>
    </row>
    <row r="6" spans="1:6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35.25" customHeight="1">
      <c r="A7" s="9"/>
      <c r="B7" s="145" t="s">
        <v>151</v>
      </c>
      <c r="C7" s="146"/>
      <c r="D7" s="146"/>
      <c r="E7" s="146"/>
      <c r="F7" s="146"/>
    </row>
    <row r="8" spans="1:6" ht="84.75" customHeight="1">
      <c r="A8" s="33">
        <v>1</v>
      </c>
      <c r="B8" s="62" t="s">
        <v>110</v>
      </c>
      <c r="C8" s="34" t="s">
        <v>79</v>
      </c>
      <c r="D8" s="82">
        <v>20</v>
      </c>
      <c r="E8" s="76">
        <v>20</v>
      </c>
      <c r="F8" s="86"/>
    </row>
    <row r="9" spans="1:6" ht="119.25" customHeight="1">
      <c r="A9" s="33">
        <v>2</v>
      </c>
      <c r="B9" s="41" t="s">
        <v>111</v>
      </c>
      <c r="C9" s="53" t="s">
        <v>82</v>
      </c>
      <c r="D9" s="84">
        <v>479.1</v>
      </c>
      <c r="E9" s="80" t="s">
        <v>152</v>
      </c>
      <c r="F9" s="85" t="s">
        <v>154</v>
      </c>
    </row>
    <row r="10" spans="1:6" ht="120.75" customHeight="1">
      <c r="A10" s="52">
        <v>3</v>
      </c>
      <c r="B10" s="41" t="s">
        <v>112</v>
      </c>
      <c r="C10" s="53" t="s">
        <v>137</v>
      </c>
      <c r="D10" s="83">
        <v>6</v>
      </c>
      <c r="E10" s="77">
        <v>6</v>
      </c>
      <c r="F10" s="87"/>
    </row>
    <row r="11" spans="1:6" ht="63" customHeight="1">
      <c r="A11" s="33">
        <v>4</v>
      </c>
      <c r="B11" s="41" t="s">
        <v>114</v>
      </c>
      <c r="C11" s="53" t="s">
        <v>115</v>
      </c>
      <c r="D11" s="79">
        <v>11767.8</v>
      </c>
      <c r="E11" s="80" t="s">
        <v>153</v>
      </c>
      <c r="F11" s="85" t="s">
        <v>154</v>
      </c>
    </row>
    <row r="12" spans="1:6" ht="15" hidden="1">
      <c r="A12" s="9"/>
      <c r="B12" s="114" t="s">
        <v>71</v>
      </c>
      <c r="C12" s="115"/>
      <c r="D12" s="118"/>
      <c r="E12" s="118"/>
      <c r="F12" s="147"/>
    </row>
    <row r="13" spans="1:6" ht="30" hidden="1">
      <c r="A13" s="19" t="s">
        <v>72</v>
      </c>
      <c r="B13" s="9" t="s">
        <v>21</v>
      </c>
      <c r="C13" s="9"/>
      <c r="D13" s="9"/>
      <c r="E13" s="9"/>
      <c r="F13" s="9"/>
    </row>
    <row r="14" spans="1:6" ht="15" hidden="1">
      <c r="A14" s="10" t="s">
        <v>22</v>
      </c>
      <c r="B14" s="146" t="s">
        <v>24</v>
      </c>
      <c r="C14" s="146"/>
      <c r="D14" s="63"/>
      <c r="E14" s="9"/>
      <c r="F14" s="9"/>
    </row>
    <row r="15" ht="15">
      <c r="D15" s="64"/>
    </row>
  </sheetData>
  <sheetProtection/>
  <mergeCells count="10">
    <mergeCell ref="B7:F7"/>
    <mergeCell ref="B12:F12"/>
    <mergeCell ref="B14:C14"/>
    <mergeCell ref="A1:F1"/>
    <mergeCell ref="A3:A5"/>
    <mergeCell ref="B3:B5"/>
    <mergeCell ref="C3:C5"/>
    <mergeCell ref="D3:E3"/>
    <mergeCell ref="F3:F5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57421875" style="0" customWidth="1"/>
    <col min="2" max="2" width="70.57421875" style="0" customWidth="1"/>
    <col min="3" max="3" width="29.28125" style="0" customWidth="1"/>
    <col min="4" max="4" width="25.28125" style="0" customWidth="1"/>
  </cols>
  <sheetData>
    <row r="1" spans="1:4" ht="29.25" customHeight="1">
      <c r="A1" s="148" t="s">
        <v>103</v>
      </c>
      <c r="B1" s="148"/>
      <c r="C1" s="148"/>
      <c r="D1" s="148"/>
    </row>
    <row r="2" spans="1:4" ht="36" customHeight="1">
      <c r="A2" s="48" t="s">
        <v>16</v>
      </c>
      <c r="B2" s="49" t="s">
        <v>105</v>
      </c>
      <c r="C2" s="49" t="s">
        <v>106</v>
      </c>
      <c r="D2" s="49" t="s">
        <v>104</v>
      </c>
    </row>
    <row r="3" spans="1:4" ht="15">
      <c r="A3" s="48">
        <v>1</v>
      </c>
      <c r="B3" s="48">
        <v>2</v>
      </c>
      <c r="C3" s="48">
        <v>3</v>
      </c>
      <c r="D3" s="48">
        <v>4</v>
      </c>
    </row>
    <row r="4" spans="1:4" ht="75">
      <c r="A4" s="101">
        <v>1</v>
      </c>
      <c r="B4" s="86" t="s">
        <v>138</v>
      </c>
      <c r="C4" s="102" t="s">
        <v>160</v>
      </c>
      <c r="D4" s="103" t="s">
        <v>161</v>
      </c>
    </row>
    <row r="5" spans="1:4" ht="75">
      <c r="A5" s="101">
        <v>2</v>
      </c>
      <c r="B5" s="86" t="s">
        <v>138</v>
      </c>
      <c r="C5" s="102" t="s">
        <v>160</v>
      </c>
      <c r="D5" s="103" t="s">
        <v>159</v>
      </c>
    </row>
    <row r="6" spans="1:4" ht="75.75" customHeight="1">
      <c r="A6" s="88">
        <v>3</v>
      </c>
      <c r="B6" s="86" t="s">
        <v>138</v>
      </c>
      <c r="C6" s="164" t="s">
        <v>158</v>
      </c>
      <c r="D6" s="80" t="s">
        <v>155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H21" sqref="H21"/>
    </sheetView>
  </sheetViews>
  <sheetFormatPr defaultColWidth="9.140625" defaultRowHeight="15"/>
  <cols>
    <col min="1" max="1" width="29.00390625" style="0" customWidth="1"/>
    <col min="2" max="2" width="10.00390625" style="0" customWidth="1"/>
    <col min="3" max="3" width="12.421875" style="0" customWidth="1"/>
  </cols>
  <sheetData>
    <row r="1" spans="1:8" ht="19.5" customHeight="1">
      <c r="A1" s="156" t="s">
        <v>8</v>
      </c>
      <c r="B1" s="156"/>
      <c r="C1" s="157" t="s">
        <v>139</v>
      </c>
      <c r="D1" s="158"/>
      <c r="E1" s="158"/>
      <c r="F1" s="158"/>
      <c r="G1" s="158"/>
      <c r="H1" s="159"/>
    </row>
    <row r="2" spans="1:8" ht="25.5" customHeight="1">
      <c r="A2" s="156"/>
      <c r="B2" s="156"/>
      <c r="C2" s="160"/>
      <c r="D2" s="161"/>
      <c r="E2" s="161"/>
      <c r="F2" s="161"/>
      <c r="G2" s="161"/>
      <c r="H2" s="162"/>
    </row>
    <row r="3" spans="1:8" ht="19.5" customHeight="1">
      <c r="A3" s="156" t="s">
        <v>9</v>
      </c>
      <c r="B3" s="156"/>
      <c r="C3" s="163" t="s">
        <v>156</v>
      </c>
      <c r="D3" s="163"/>
      <c r="E3" s="163"/>
      <c r="F3" s="163"/>
      <c r="G3" s="163"/>
      <c r="H3" s="163"/>
    </row>
    <row r="4" spans="1:8" ht="19.5" customHeight="1">
      <c r="A4" s="2"/>
      <c r="B4" s="2"/>
      <c r="C4" s="3"/>
      <c r="D4" s="3"/>
      <c r="E4" s="3"/>
      <c r="F4" s="3"/>
      <c r="G4" s="3"/>
      <c r="H4" s="3"/>
    </row>
    <row r="5" spans="1:8" ht="15">
      <c r="A5" s="72" t="s">
        <v>4</v>
      </c>
      <c r="B5" s="73"/>
      <c r="C5" s="73"/>
      <c r="D5" s="73"/>
      <c r="E5" s="73"/>
      <c r="F5" s="73"/>
      <c r="G5" s="73"/>
      <c r="H5" s="73"/>
    </row>
    <row r="6" spans="1:8" ht="15">
      <c r="A6" s="72"/>
      <c r="B6" s="73"/>
      <c r="C6" s="73"/>
      <c r="D6" s="73"/>
      <c r="E6" s="73"/>
      <c r="F6" s="73"/>
      <c r="G6" s="73"/>
      <c r="H6" s="73"/>
    </row>
    <row r="7" spans="1:2" ht="15">
      <c r="A7" t="s">
        <v>77</v>
      </c>
      <c r="B7" s="4">
        <v>4</v>
      </c>
    </row>
    <row r="9" spans="1:6" ht="45">
      <c r="A9" s="15" t="s">
        <v>75</v>
      </c>
      <c r="B9" s="15" t="s">
        <v>76</v>
      </c>
      <c r="C9" s="15" t="s">
        <v>11</v>
      </c>
      <c r="D9" s="15" t="s">
        <v>0</v>
      </c>
      <c r="E9" s="15" t="s">
        <v>1</v>
      </c>
      <c r="F9" s="15" t="s">
        <v>2</v>
      </c>
    </row>
    <row r="10" spans="1:15" ht="60">
      <c r="A10" s="89" t="s">
        <v>110</v>
      </c>
      <c r="B10" s="90" t="s">
        <v>83</v>
      </c>
      <c r="C10" s="91">
        <v>1</v>
      </c>
      <c r="D10" s="76">
        <v>20</v>
      </c>
      <c r="E10" s="81">
        <v>20</v>
      </c>
      <c r="F10" s="92">
        <f>IF(C10=1,(E10/D10),(D10/E10))</f>
        <v>1</v>
      </c>
      <c r="K10" s="25"/>
      <c r="L10" s="26"/>
      <c r="M10" s="27"/>
      <c r="N10" s="27"/>
      <c r="O10" s="28"/>
    </row>
    <row r="11" spans="1:15" ht="60">
      <c r="A11" s="93" t="s">
        <v>111</v>
      </c>
      <c r="B11" s="90" t="s">
        <v>84</v>
      </c>
      <c r="C11" s="91">
        <v>1</v>
      </c>
      <c r="D11" s="81">
        <v>479.1</v>
      </c>
      <c r="E11" s="81">
        <v>303.6</v>
      </c>
      <c r="F11" s="92">
        <f>IF(C11=1,(E11/D11),(D11/E11))</f>
        <v>0.6336881653099562</v>
      </c>
      <c r="K11" s="25"/>
      <c r="L11" s="26"/>
      <c r="M11" s="27"/>
      <c r="N11" s="27"/>
      <c r="O11" s="28"/>
    </row>
    <row r="12" spans="1:15" ht="62.25" customHeight="1">
      <c r="A12" s="94" t="s">
        <v>112</v>
      </c>
      <c r="B12" s="90" t="s">
        <v>84</v>
      </c>
      <c r="C12" s="91">
        <v>1</v>
      </c>
      <c r="D12" s="95">
        <v>6</v>
      </c>
      <c r="E12" s="96">
        <v>6</v>
      </c>
      <c r="F12" s="92">
        <f>IF(C12=1,(E12/D12),(D12/E12))</f>
        <v>1</v>
      </c>
      <c r="K12" s="25"/>
      <c r="L12" s="26"/>
      <c r="M12" s="27"/>
      <c r="N12" s="27"/>
      <c r="O12" s="28"/>
    </row>
    <row r="13" spans="1:15" ht="30">
      <c r="A13" s="93" t="s">
        <v>114</v>
      </c>
      <c r="B13" s="97" t="s">
        <v>115</v>
      </c>
      <c r="C13" s="91">
        <v>1</v>
      </c>
      <c r="D13" s="90">
        <v>11767.8</v>
      </c>
      <c r="E13" s="96">
        <v>20062</v>
      </c>
      <c r="F13" s="92">
        <f>E13/D13</f>
        <v>1.7048216319108076</v>
      </c>
      <c r="K13" s="25"/>
      <c r="L13" s="26"/>
      <c r="M13" s="27"/>
      <c r="N13" s="27"/>
      <c r="O13" s="28"/>
    </row>
    <row r="14" spans="11:15" ht="15">
      <c r="K14" s="25"/>
      <c r="L14" s="26"/>
      <c r="M14" s="27"/>
      <c r="N14" s="27"/>
      <c r="O14" s="28"/>
    </row>
    <row r="15" spans="1:2" ht="15">
      <c r="A15" s="11" t="s">
        <v>12</v>
      </c>
      <c r="B15" s="30">
        <v>1</v>
      </c>
    </row>
    <row r="16" spans="1:2" ht="15">
      <c r="A16" s="11" t="s">
        <v>78</v>
      </c>
      <c r="B16" s="30">
        <v>2</v>
      </c>
    </row>
    <row r="18" spans="1:5" ht="15">
      <c r="A18" s="29" t="s">
        <v>3</v>
      </c>
      <c r="B18" s="42">
        <f>1/B7*SUM(F10:F13)</f>
        <v>1.084627449305191</v>
      </c>
      <c r="D18" s="1" t="s">
        <v>14</v>
      </c>
      <c r="E18" s="42">
        <f>B18</f>
        <v>1.084627449305191</v>
      </c>
    </row>
    <row r="20" spans="1:8" ht="15">
      <c r="A20" s="72" t="s">
        <v>13</v>
      </c>
      <c r="B20" s="72"/>
      <c r="C20" s="72"/>
      <c r="D20" s="72"/>
      <c r="E20" s="72"/>
      <c r="F20" s="72"/>
      <c r="G20" s="72"/>
      <c r="H20" s="72"/>
    </row>
    <row r="21" spans="1:8" ht="15">
      <c r="A21" s="73"/>
      <c r="B21" s="73"/>
      <c r="C21" s="73"/>
      <c r="D21" s="73"/>
      <c r="E21" s="73"/>
      <c r="F21" s="73"/>
      <c r="G21" s="73"/>
      <c r="H21" s="73"/>
    </row>
    <row r="22" spans="2:4" ht="17.25">
      <c r="B22" s="39" t="s">
        <v>6</v>
      </c>
      <c r="C22" s="39" t="s">
        <v>7</v>
      </c>
      <c r="D22" s="39" t="s">
        <v>5</v>
      </c>
    </row>
    <row r="23" spans="2:4" ht="15">
      <c r="B23" s="38">
        <v>182.25</v>
      </c>
      <c r="C23" s="38">
        <v>182.25</v>
      </c>
      <c r="D23" s="43">
        <f>B23/C23</f>
        <v>1</v>
      </c>
    </row>
    <row r="24" ht="15.75" thickBot="1"/>
    <row r="25" spans="2:7" ht="34.5" customHeight="1" thickBot="1">
      <c r="B25" s="151" t="s">
        <v>94</v>
      </c>
      <c r="C25" s="152"/>
      <c r="D25" s="152"/>
      <c r="E25" s="153"/>
      <c r="F25" s="154">
        <f>(B18+E18)/D23</f>
        <v>2.169254898610382</v>
      </c>
      <c r="G25" s="155"/>
    </row>
    <row r="27" spans="2:7" ht="15">
      <c r="B27" s="149" t="s">
        <v>95</v>
      </c>
      <c r="C27" s="149"/>
      <c r="D27" s="149"/>
      <c r="E27" s="149"/>
      <c r="F27" s="150" t="s">
        <v>98</v>
      </c>
      <c r="G27" s="150"/>
    </row>
    <row r="28" spans="2:7" ht="15">
      <c r="B28" s="149" t="s">
        <v>96</v>
      </c>
      <c r="C28" s="149"/>
      <c r="D28" s="149"/>
      <c r="E28" s="149"/>
      <c r="F28" s="150" t="s">
        <v>99</v>
      </c>
      <c r="G28" s="150"/>
    </row>
    <row r="29" spans="2:7" ht="15">
      <c r="B29" s="149" t="s">
        <v>97</v>
      </c>
      <c r="C29" s="149"/>
      <c r="D29" s="149"/>
      <c r="E29" s="149"/>
      <c r="F29" s="150" t="s">
        <v>100</v>
      </c>
      <c r="G29" s="150"/>
    </row>
  </sheetData>
  <sheetProtection/>
  <mergeCells count="12">
    <mergeCell ref="B25:E25"/>
    <mergeCell ref="F25:G25"/>
    <mergeCell ref="A1:B2"/>
    <mergeCell ref="C1:H2"/>
    <mergeCell ref="A3:B3"/>
    <mergeCell ref="C3:H3"/>
    <mergeCell ref="B27:E27"/>
    <mergeCell ref="B28:E28"/>
    <mergeCell ref="B29:E29"/>
    <mergeCell ref="F27:G27"/>
    <mergeCell ref="F28:G28"/>
    <mergeCell ref="F29:G29"/>
  </mergeCells>
  <printOptions/>
  <pageMargins left="0.7" right="0.7" top="0.75" bottom="0.75" header="0.3" footer="0.3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odn</dc:creator>
  <cp:keywords/>
  <dc:description/>
  <cp:lastModifiedBy>Е. Л. Немцева</cp:lastModifiedBy>
  <cp:lastPrinted>2018-02-26T09:17:45Z</cp:lastPrinted>
  <dcterms:created xsi:type="dcterms:W3CDTF">2013-07-25T11:10:50Z</dcterms:created>
  <dcterms:modified xsi:type="dcterms:W3CDTF">2018-02-27T13:03:20Z</dcterms:modified>
  <cp:category/>
  <cp:version/>
  <cp:contentType/>
  <cp:contentStatus/>
</cp:coreProperties>
</file>