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18" sheetId="1" r:id="rId1"/>
  </sheets>
  <calcPr calcId="144525"/>
</workbook>
</file>

<file path=xl/calcChain.xml><?xml version="1.0" encoding="utf-8"?>
<calcChain xmlns="http://schemas.openxmlformats.org/spreadsheetml/2006/main">
  <c r="K16" i="1" l="1"/>
  <c r="D16" i="1" l="1"/>
  <c r="H14" i="1" l="1"/>
  <c r="D18" i="1" l="1"/>
  <c r="C16" i="1" l="1"/>
  <c r="G14" i="1" l="1"/>
  <c r="D13" i="1" l="1"/>
  <c r="I18" i="1" l="1"/>
  <c r="J18" i="1"/>
  <c r="K18" i="1" s="1"/>
  <c r="I19" i="1"/>
  <c r="K15" i="1"/>
  <c r="K17" i="1"/>
  <c r="K13" i="1"/>
  <c r="H19" i="1"/>
  <c r="G19" i="1"/>
  <c r="K14" i="1"/>
  <c r="F19" i="1"/>
  <c r="E19" i="1"/>
  <c r="C19" i="1"/>
  <c r="D19" i="1"/>
  <c r="K19" i="1" l="1"/>
  <c r="J19" i="1"/>
</calcChain>
</file>

<file path=xl/sharedStrings.xml><?xml version="1.0" encoding="utf-8"?>
<sst xmlns="http://schemas.openxmlformats.org/spreadsheetml/2006/main" count="41" uniqueCount="29">
  <si>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</si>
  <si>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</si>
  <si>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</si>
  <si>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</si>
  <si>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</si>
  <si>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</si>
  <si>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</si>
  <si>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</si>
  <si>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</si>
  <si>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</si>
  <si>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</si>
  <si>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</si>
  <si>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>"</t>
  </si>
  <si>
    <t>МП «Развитие и совершенствование сети автомобильных дорог общего пользования муниципального значения Белозерского района на 2019-2021 годы»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</si>
  <si>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</si>
  <si>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</si>
  <si>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</si>
  <si>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>Объемы межбюджетных трансфертов, выделяемых на реализацию муниципальных программ Белозерского района на 2020 год</t>
  </si>
  <si>
    <t xml:space="preserve">                           </t>
  </si>
  <si>
    <t>от _________ № _____</t>
  </si>
  <si>
    <t xml:space="preserve">"Приложение 18                 </t>
  </si>
  <si>
    <t xml:space="preserve">                            </t>
  </si>
  <si>
    <t>к решению Представительного Собрания района</t>
  </si>
  <si>
    <t xml:space="preserve">                                                                                                   </t>
  </si>
  <si>
    <t>"О районном бюджете на 2020 год и плановый</t>
  </si>
  <si>
    <t xml:space="preserve">период 2021 и 2022 годов" </t>
  </si>
  <si>
    <t xml:space="preserve">                     </t>
  </si>
  <si>
    <t>от 23.12.2019 № 104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</si>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</sst>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F2" sqref="F2:K2"/>
    </sheetView>
  </sheetViews>
  <sheetFormatPr defaultRowHeight="15.75" x14ac:dyDescent="0.25"/>
  <cols>
    <col min="1" max="1" width="2" style="2" customWidth="1"/>
    <col min="2" max="2" width="34.7109375" style="1" customWidth="1"/>
    <col min="3" max="3" width="11.140625" style="2" customWidth="1"/>
    <col min="4" max="4" width="12.140625" style="2" customWidth="1"/>
    <col min="5" max="5" width="11" style="2" customWidth="1"/>
    <col min="6" max="6" width="10.5703125" style="2" customWidth="1"/>
    <col min="7" max="7" width="11.5703125" style="2" customWidth="1"/>
    <col min="8" max="8" width="10.140625" style="2" customWidth="1"/>
    <col min="9" max="9" width="10.28515625" style="2" customWidth="1"/>
    <col min="10" max="10" width="10.140625" style="2" customWidth="1"/>
    <col min="11" max="11" width="10.85546875" style="1" customWidth="1"/>
    <col min="12" max="12" width="3.5703125" style="2" customWidth="1"/>
    <col min="13" max="16384" width="9.140625" style="2"/>
  </cols>
  <sheetData>
    <row r="1" spans="1:19" ht="15" customHeight="1" x14ac:dyDescent="0.25">
      <c r="B1" s="9" t="s">
        <v>7</v>
      </c>
      <c r="C1" s="27"/>
      <c r="D1" s="24"/>
      <c r="E1" s="24"/>
      <c r="F1" s="36" t="s">
        <v>28</v>
      </c>
      <c r="G1" s="36"/>
      <c r="H1" s="36"/>
      <c r="I1" s="36"/>
      <c r="J1" s="36"/>
      <c r="K1" s="36"/>
    </row>
    <row r="2" spans="1:19" ht="16.5" customHeight="1" x14ac:dyDescent="0.25">
      <c r="B2" s="8"/>
      <c r="C2" s="25" t="s">
        <v>23</v>
      </c>
      <c r="D2" s="25"/>
      <c r="E2" s="25"/>
      <c r="F2" s="37" t="s">
        <v>22</v>
      </c>
      <c r="G2" s="37"/>
      <c r="H2" s="37"/>
      <c r="I2" s="37"/>
      <c r="J2" s="37"/>
      <c r="K2" s="37"/>
    </row>
    <row r="3" spans="1:19" ht="15.75" customHeight="1" x14ac:dyDescent="0.25">
      <c r="B3" s="8"/>
      <c r="C3" s="17" t="s">
        <v>18</v>
      </c>
      <c r="D3" s="26"/>
      <c r="E3" s="17"/>
      <c r="F3" s="37" t="s">
        <v>19</v>
      </c>
      <c r="G3" s="37"/>
      <c r="H3" s="37"/>
      <c r="I3" s="37"/>
      <c r="J3" s="37"/>
      <c r="K3" s="37"/>
    </row>
    <row r="4" spans="1:19" ht="17.25" customHeight="1" x14ac:dyDescent="0.25">
      <c r="A4" s="1"/>
      <c r="C4" s="17"/>
      <c r="D4" s="17" t="s">
        <v>7</v>
      </c>
      <c r="E4" s="17"/>
      <c r="F4" s="37" t="s">
        <v>20</v>
      </c>
      <c r="G4" s="37"/>
      <c r="H4" s="37"/>
      <c r="I4" s="37"/>
      <c r="J4" s="37"/>
      <c r="K4" s="37"/>
      <c r="P4" s="40"/>
      <c r="Q4" s="40"/>
      <c r="R4" s="40"/>
      <c r="S4" s="40"/>
    </row>
    <row r="5" spans="1:19" ht="16.5" customHeight="1" x14ac:dyDescent="0.25">
      <c r="A5" s="1"/>
      <c r="C5" s="23" t="s">
        <v>21</v>
      </c>
      <c r="D5" s="23"/>
      <c r="E5" s="23"/>
      <c r="F5" s="38" t="s">
        <v>22</v>
      </c>
      <c r="G5" s="38"/>
      <c r="H5" s="38"/>
      <c r="I5" s="38"/>
      <c r="J5" s="38"/>
      <c r="K5" s="38"/>
      <c r="P5" s="39" t="s">
        <v>7</v>
      </c>
      <c r="Q5" s="39"/>
      <c r="R5" s="39"/>
      <c r="S5" s="39"/>
    </row>
    <row r="6" spans="1:19" ht="15.75" customHeight="1" x14ac:dyDescent="0.25">
      <c r="A6" s="1"/>
      <c r="C6" s="23" t="s">
        <v>18</v>
      </c>
      <c r="D6" s="23"/>
      <c r="E6" s="17"/>
      <c r="F6" s="38" t="s">
        <v>24</v>
      </c>
      <c r="G6" s="38"/>
      <c r="H6" s="38"/>
      <c r="I6" s="38"/>
      <c r="J6" s="38"/>
      <c r="K6" s="38"/>
      <c r="P6" s="39"/>
      <c r="Q6" s="39"/>
      <c r="R6" s="39"/>
      <c r="S6" s="39"/>
    </row>
    <row r="7" spans="1:19" ht="13.5" customHeight="1" x14ac:dyDescent="0.25">
      <c r="A7" s="1"/>
      <c r="C7" s="23" t="s">
        <v>18</v>
      </c>
      <c r="D7" s="23"/>
      <c r="E7" s="23"/>
      <c r="F7" s="38" t="s">
        <v>25</v>
      </c>
      <c r="G7" s="38"/>
      <c r="H7" s="38"/>
      <c r="I7" s="38"/>
      <c r="J7" s="38"/>
      <c r="K7" s="38"/>
      <c r="P7" s="7"/>
      <c r="Q7" s="7"/>
      <c r="R7" s="7"/>
      <c r="S7" s="7"/>
    </row>
    <row r="8" spans="1:19" ht="13.5" customHeight="1" x14ac:dyDescent="0.25">
      <c r="A8" s="1"/>
      <c r="C8" s="23" t="s">
        <v>26</v>
      </c>
      <c r="D8" s="23"/>
      <c r="E8" s="23"/>
      <c r="F8" s="38" t="s">
        <v>27</v>
      </c>
      <c r="G8" s="38"/>
      <c r="H8" s="38"/>
      <c r="I8" s="38"/>
      <c r="J8" s="38"/>
      <c r="K8" s="38"/>
      <c r="P8" s="7"/>
      <c r="Q8" s="7"/>
      <c r="R8" s="7"/>
      <c r="S8" s="7"/>
    </row>
    <row r="9" spans="1:19" ht="32.25" customHeight="1" x14ac:dyDescent="0.3"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P9" s="7"/>
      <c r="Q9" s="7"/>
      <c r="R9" s="7"/>
      <c r="S9" s="7"/>
    </row>
    <row r="10" spans="1:19" ht="12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22" t="s">
        <v>11</v>
      </c>
      <c r="P10" s="3"/>
      <c r="Q10" s="3"/>
      <c r="R10" s="3"/>
      <c r="S10" s="3"/>
    </row>
    <row r="11" spans="1:19" ht="133.5" customHeight="1" x14ac:dyDescent="0.25">
      <c r="B11" s="29"/>
      <c r="C11" s="41" t="s">
        <v>13</v>
      </c>
      <c r="D11" s="42"/>
      <c r="E11" s="34" t="s">
        <v>14</v>
      </c>
      <c r="F11" s="35"/>
      <c r="G11" s="34" t="s">
        <v>15</v>
      </c>
      <c r="H11" s="35"/>
      <c r="I11" s="34" t="s">
        <v>16</v>
      </c>
      <c r="J11" s="35"/>
      <c r="K11" s="30" t="s">
        <v>3</v>
      </c>
      <c r="P11" s="3"/>
      <c r="Q11" s="3"/>
      <c r="R11" s="3"/>
      <c r="S11" s="3"/>
    </row>
    <row r="12" spans="1:19" s="6" customFormat="1" ht="59.25" customHeight="1" x14ac:dyDescent="0.25">
      <c r="B12" s="29"/>
      <c r="C12" s="20" t="s">
        <v>6</v>
      </c>
      <c r="D12" s="20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31"/>
      <c r="L12" s="11"/>
      <c r="M12" s="11"/>
    </row>
    <row r="13" spans="1:19" ht="19.5" customHeight="1" x14ac:dyDescent="0.25">
      <c r="B13" s="13" t="s">
        <v>0</v>
      </c>
      <c r="C13" s="21">
        <v>0</v>
      </c>
      <c r="D13" s="21">
        <f>1297.6+193.9</f>
        <v>1491.5</v>
      </c>
      <c r="E13" s="14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>SUM(C13:H13)</f>
        <v>1491.5</v>
      </c>
    </row>
    <row r="14" spans="1:19" ht="21" customHeight="1" x14ac:dyDescent="0.25">
      <c r="B14" s="13" t="s">
        <v>1</v>
      </c>
      <c r="C14" s="21">
        <v>0</v>
      </c>
      <c r="D14" s="21">
        <v>0</v>
      </c>
      <c r="E14" s="14">
        <v>0</v>
      </c>
      <c r="F14" s="18">
        <v>45</v>
      </c>
      <c r="G14" s="18">
        <f>3850+1456</f>
        <v>5306</v>
      </c>
      <c r="H14" s="18">
        <f>560.9+14.7+250</f>
        <v>825.6</v>
      </c>
      <c r="I14" s="18">
        <v>0</v>
      </c>
      <c r="J14" s="18">
        <v>0</v>
      </c>
      <c r="K14" s="14">
        <f>SUM(C14:H14)</f>
        <v>6176.6</v>
      </c>
    </row>
    <row r="15" spans="1:19" ht="17.25" customHeight="1" x14ac:dyDescent="0.25">
      <c r="B15" s="13" t="s">
        <v>9</v>
      </c>
      <c r="C15" s="21">
        <v>0</v>
      </c>
      <c r="D15" s="21">
        <v>156.30000000000001</v>
      </c>
      <c r="E15" s="14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>SUM(C15:H15)</f>
        <v>156.30000000000001</v>
      </c>
    </row>
    <row r="16" spans="1:19" ht="15.75" customHeight="1" x14ac:dyDescent="0.25">
      <c r="B16" s="13" t="s">
        <v>8</v>
      </c>
      <c r="C16" s="21">
        <f>52320.7-1428+68.2</f>
        <v>50960.899999999994</v>
      </c>
      <c r="D16" s="21">
        <f>530.3+22+250+1025.7+100</f>
        <v>1928</v>
      </c>
      <c r="E16" s="14">
        <v>0</v>
      </c>
      <c r="F16" s="18">
        <v>1500</v>
      </c>
      <c r="G16" s="18">
        <v>0</v>
      </c>
      <c r="H16" s="18">
        <v>0</v>
      </c>
      <c r="I16" s="18">
        <v>0</v>
      </c>
      <c r="J16" s="18">
        <v>5000</v>
      </c>
      <c r="K16" s="14">
        <f>SUM(C16:J16)</f>
        <v>59388.899999999994</v>
      </c>
    </row>
    <row r="17" spans="2:13" ht="20.25" customHeight="1" x14ac:dyDescent="0.25">
      <c r="B17" s="13" t="s">
        <v>10</v>
      </c>
      <c r="C17" s="21">
        <v>0</v>
      </c>
      <c r="D17" s="21">
        <v>259.60000000000002</v>
      </c>
      <c r="E17" s="14">
        <v>0</v>
      </c>
      <c r="F17" s="18">
        <v>1105</v>
      </c>
      <c r="G17" s="18">
        <v>0</v>
      </c>
      <c r="H17" s="18">
        <v>0</v>
      </c>
      <c r="I17" s="18">
        <v>0</v>
      </c>
      <c r="J17" s="18">
        <v>0</v>
      </c>
      <c r="K17" s="14">
        <f>SUM(C17:H17)</f>
        <v>1364.6</v>
      </c>
    </row>
    <row r="18" spans="2:13" ht="18" customHeight="1" x14ac:dyDescent="0.25">
      <c r="B18" s="13" t="s">
        <v>2</v>
      </c>
      <c r="C18" s="21">
        <v>0</v>
      </c>
      <c r="D18" s="21">
        <f>786.5+50</f>
        <v>836.5</v>
      </c>
      <c r="E18" s="14">
        <v>0</v>
      </c>
      <c r="F18" s="18">
        <v>130</v>
      </c>
      <c r="G18" s="18">
        <v>0</v>
      </c>
      <c r="H18" s="18">
        <v>0</v>
      </c>
      <c r="I18" s="28">
        <f>274.9-274.9</f>
        <v>0</v>
      </c>
      <c r="J18" s="28">
        <f>27.4+7.7-35.1</f>
        <v>0</v>
      </c>
      <c r="K18" s="14">
        <f>SUM(C18:J18)</f>
        <v>966.5</v>
      </c>
      <c r="M18" s="2" t="s">
        <v>7</v>
      </c>
    </row>
    <row r="19" spans="2:13" s="6" customFormat="1" x14ac:dyDescent="0.25">
      <c r="B19" s="15" t="s">
        <v>4</v>
      </c>
      <c r="C19" s="16">
        <f t="shared" ref="C19:K19" si="0">SUM(C13:C18)</f>
        <v>50960.899999999994</v>
      </c>
      <c r="D19" s="16">
        <f t="shared" si="0"/>
        <v>4671.8999999999996</v>
      </c>
      <c r="E19" s="16">
        <f t="shared" si="0"/>
        <v>0</v>
      </c>
      <c r="F19" s="19">
        <f t="shared" si="0"/>
        <v>2780</v>
      </c>
      <c r="G19" s="19">
        <f t="shared" si="0"/>
        <v>5306</v>
      </c>
      <c r="H19" s="19">
        <f t="shared" si="0"/>
        <v>825.6</v>
      </c>
      <c r="I19" s="19">
        <f t="shared" si="0"/>
        <v>0</v>
      </c>
      <c r="J19" s="19">
        <f t="shared" si="0"/>
        <v>5000</v>
      </c>
      <c r="K19" s="16">
        <f t="shared" si="0"/>
        <v>69544.399999999994</v>
      </c>
    </row>
    <row r="20" spans="2:13" ht="12.75" customHeight="1" x14ac:dyDescent="0.25">
      <c r="K20" s="10" t="s">
        <v>12</v>
      </c>
    </row>
  </sheetData>
  <mergeCells count="18">
    <mergeCell ref="P5:S5"/>
    <mergeCell ref="P4:S4"/>
    <mergeCell ref="P6:S6"/>
    <mergeCell ref="C11:D11"/>
    <mergeCell ref="E11:F11"/>
    <mergeCell ref="G11:H11"/>
    <mergeCell ref="B11:B12"/>
    <mergeCell ref="K11:K12"/>
    <mergeCell ref="B9:K9"/>
    <mergeCell ref="I11:J11"/>
    <mergeCell ref="F1:K1"/>
    <mergeCell ref="F3:K3"/>
    <mergeCell ref="F4:K4"/>
    <mergeCell ref="F5:K5"/>
    <mergeCell ref="F2:K2"/>
    <mergeCell ref="F6:K6"/>
    <mergeCell ref="F7:K7"/>
    <mergeCell ref="F8:K8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приложение18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Хансен С.В.</cp:lastModifiedBy>
  <cp:lastPrinted>2020-06-08T06:14:15Z</cp:lastPrinted>
  <dcterms:created xsi:type="dcterms:W3CDTF">2015-11-13T10:50:51Z</dcterms:created>
  <dcterms:modified xsi:type="dcterms:W3CDTF">2020-06-16T09:05:40Z</dcterms:modified>
</cp:coreProperties>
</file>