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230" windowWidth="11340" windowHeight="6735" tabRatio="601" activeTab="0"/>
  </bookViews>
  <sheets>
    <sheet name="Лист 1" sheetId="1" r:id="rId1"/>
  </sheets>
  <definedNames>
    <definedName name="_xlnm.Print_Titles" localSheetId="0">'Лист 1'!$10:$11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<sst xmlns="http://schemas.openxmlformats.org/spreadsheetml/2006/main" count="201" uniqueCount="96">
  <si>
    <t>Охрана объектов растительного и животного мира и среды их обитания</t>
  </si>
  <si>
    <t>Мероприятия в области социальной политики</t>
  </si>
  <si>
    <t>Наименование</t>
  </si>
  <si>
    <t>ОБРАЗОВАНИЕ</t>
  </si>
  <si>
    <t>Общее образование</t>
  </si>
  <si>
    <t>Дошкольное образование</t>
  </si>
  <si>
    <t>СОЦИАЛЬНАЯ ПОЛИТИКА</t>
  </si>
  <si>
    <t>В С Е Г О  Р А С Х О Д О В</t>
  </si>
  <si>
    <t>00</t>
  </si>
  <si>
    <t>01</t>
  </si>
  <si>
    <t>04</t>
  </si>
  <si>
    <t>05</t>
  </si>
  <si>
    <t>06</t>
  </si>
  <si>
    <t>07</t>
  </si>
  <si>
    <t>08</t>
  </si>
  <si>
    <t>02</t>
  </si>
  <si>
    <t>03</t>
  </si>
  <si>
    <t>12</t>
  </si>
  <si>
    <t>Культура</t>
  </si>
  <si>
    <t>09</t>
  </si>
  <si>
    <t>Дорожное хозяйство</t>
  </si>
  <si>
    <t>ОБЩЕГОСУДАРСТВЕННЫЕ ВОПРОСЫ</t>
  </si>
  <si>
    <t>Раздел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</si>
  <si>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</si>
  <si>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</si>
  <si>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</si>
  <si>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</si>
  <si>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</si>
  <si>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Другие вопросы в области образования</t>
  </si>
  <si>
    <t>10</t>
  </si>
  <si>
    <t>Социальное обслуживание населения</t>
  </si>
  <si>
    <t>Другие вопросы в области социальной политики</t>
  </si>
  <si>
    <t>Меры социальной поддержки граждан</t>
  </si>
  <si>
    <t>Другие вопросы в области охраны окружающей среды</t>
  </si>
  <si>
    <t>Пенсионное обеспечение</t>
  </si>
  <si>
    <t>Оказание социальной помощи</t>
  </si>
  <si>
    <t>Реализация государственных функций в области социальной политики</t>
  </si>
  <si>
    <t>Другие пособия и компенсации</t>
  </si>
  <si>
    <t>МЕЖБЮДЖЕТНЫЕ ТРАНСФЕРТЫ</t>
  </si>
  <si>
    <t>11</t>
  </si>
  <si>
    <t>Дотации и субвенции</t>
  </si>
  <si>
    <t>Субвенции на осуществление полномочий по решению вопросов местного значения из бюджета района бюджетам поселения</t>
  </si>
  <si>
    <t>Финанс овая помощь бюджетам других уровней</t>
  </si>
  <si>
    <t>Инвентаризация земель</t>
  </si>
  <si>
    <t>Прочие вопросы в области национальной экономики</t>
  </si>
  <si>
    <t>Кредиторская задолженность по ФЗ "О социальной защите инвалидов в РФ"</t>
  </si>
  <si>
    <t>Под раздел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</si>
  <si>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</si>
  <si>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</si>
  <si>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</si>
  <si>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</si>
  <si>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</si>
  <si>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>Другие вопросы в области национальной экономики</t>
  </si>
  <si>
    <t xml:space="preserve">Социальное обеспечение населения </t>
  </si>
  <si>
    <t>Физическая культура</t>
  </si>
  <si>
    <t>ФИЗИЧЕСКАЯ КУЛЬТУРА И СПОРТ</t>
  </si>
  <si>
    <t>13</t>
  </si>
  <si>
    <t>Другие вопросы в области культуры, кинематографии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</si>
  <si>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</si>
  <si>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</si>
  <si>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Национальная безопасность и правоохранительная деятельность</t>
  </si>
  <si>
    <t>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</si>
  <si>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</si>
  <si>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</si>
  <si>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ЗДРАВООХРАНЕНИЕ</t>
  </si>
  <si>
    <t>Санитарно-эпидемиологическое благополучие</t>
  </si>
  <si>
    <t>Массовый спорт</t>
  </si>
  <si>
    <t>Другие вопросы в области физической культуры и спорта</t>
  </si>
  <si>
    <t>Транспорт</t>
  </si>
  <si>
    <t xml:space="preserve">                                            классификации расходов бюджета</t>
  </si>
  <si>
    <t>Утверждено</t>
  </si>
  <si>
    <t>Исполнено</t>
  </si>
  <si>
    <t>Утверждены</t>
  </si>
  <si>
    <t>решением Представительного Собрания района</t>
  </si>
  <si>
    <t>Судебная система</t>
  </si>
  <si>
    <t>Жилищное хозяйство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</si>
  <si>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</si>
  <si>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</si>
  <si>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(Приложение 3)</t>
  </si>
  <si>
    <t>Другие вопросы в области жилищно-коммунального хозяйства</t>
  </si>
  <si>
    <t>КУЛЬТУРА, КИНЕМАТОГРАФИЯ</t>
  </si>
  <si>
    <t>Иные дотации</t>
  </si>
  <si>
    <t>Сельское хозяйство и рыболовство</t>
  </si>
  <si>
    <t>Коммунальное хозяйство</t>
  </si>
  <si>
    <t>Дополнительное образование детей</t>
  </si>
  <si>
    <t xml:space="preserve"> </t>
  </si>
  <si>
    <t>в %% к прошлому году</t>
  </si>
  <si>
    <t>Благоустройство</t>
  </si>
  <si>
    <t>Молодежная политика</t>
  </si>
  <si>
    <t>Стационарная медицинская помощь</t>
  </si>
  <si>
    <t xml:space="preserve">                                                      Расходы районного бюджета за 2020 год   по разделам, подразделам, </t>
  </si>
  <si>
    <t>в 2,1 раза</t>
  </si>
  <si>
    <t>в 4,1 раза</t>
  </si>
  <si>
    <t>в 2,4 раза</t>
  </si>
  <si>
    <t>в 17,7 раза</t>
  </si>
  <si>
    <t>от _____________ № 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</si>
</sst>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"/>
    <numFmt numFmtId="179" formatCode="000"/>
    <numFmt numFmtId="180" formatCode="0000"/>
    <numFmt numFmtId="181" formatCode="#,##0.0;[Red]\-#,##0.0"/>
    <numFmt numFmtId="182" formatCode="0000000"/>
    <numFmt numFmtId="183" formatCode="#,##0.0_ ;[Red]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0" fontId="31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1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4" fillId="31" borderId="10" xfId="0" applyNumberFormat="1" applyFont="1" applyFill="1" applyBorder="1" applyAlignment="1">
      <alignment vertical="top" wrapText="1"/>
    </xf>
    <xf numFmtId="0" fontId="4" fillId="31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4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6" fillId="0" borderId="13" xfId="0" applyNumberFormat="1" applyFont="1" applyBorder="1" applyAlignment="1">
      <alignment vertical="top" wrapText="1"/>
    </xf>
    <xf numFmtId="177" fontId="4" fillId="0" borderId="0" xfId="0" applyNumberFormat="1" applyFont="1" applyAlignment="1">
      <alignment horizontal="right" vertical="center"/>
    </xf>
    <xf numFmtId="177" fontId="6" fillId="0" borderId="14" xfId="54" applyNumberFormat="1" applyFont="1" applyFill="1" applyBorder="1" applyAlignment="1" applyProtection="1">
      <alignment horizontal="right" vertical="center"/>
      <protection hidden="1"/>
    </xf>
    <xf numFmtId="177" fontId="4" fillId="0" borderId="14" xfId="54" applyNumberFormat="1" applyFont="1" applyFill="1" applyBorder="1" applyAlignment="1" applyProtection="1">
      <alignment horizontal="right" vertical="center"/>
      <protection hidden="1"/>
    </xf>
    <xf numFmtId="177" fontId="4" fillId="0" borderId="14" xfId="54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0" fillId="0" borderId="15" xfId="0" applyFont="1" applyBorder="1" applyAlignment="1">
      <alignment/>
    </xf>
    <xf numFmtId="0" fontId="41" fillId="0" borderId="1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177" fontId="6" fillId="0" borderId="16" xfId="54" applyNumberFormat="1" applyFont="1" applyFill="1" applyBorder="1" applyAlignment="1" applyProtection="1">
      <alignment horizontal="right" vertical="center"/>
      <protection hidden="1"/>
    </xf>
    <xf numFmtId="177" fontId="4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31" borderId="16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177" fontId="4" fillId="0" borderId="21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31" borderId="16" xfId="0" applyNumberFormat="1" applyFont="1" applyFill="1" applyBorder="1" applyAlignment="1">
      <alignment horizontal="right" vertical="center"/>
    </xf>
    <xf numFmtId="0" fontId="4" fillId="31" borderId="23" xfId="0" applyFont="1" applyFill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7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177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zoomScale="90" zoomScaleNormal="9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71.375" style="1" customWidth="1"/>
    <col min="2" max="2" width="9.25390625" style="2" customWidth="1"/>
    <col min="3" max="3" width="8.625" style="2" customWidth="1"/>
    <col min="4" max="4" width="15.75390625" style="71" customWidth="1"/>
    <col min="5" max="5" width="14.875" style="29" customWidth="1"/>
    <col min="6" max="6" width="13.625" style="3" customWidth="1"/>
    <col min="7" max="16384" width="9.125" style="3" customWidth="1"/>
  </cols>
  <sheetData>
    <row r="1" ht="18.75">
      <c r="B1" s="33" t="s">
        <v>72</v>
      </c>
    </row>
    <row r="2" ht="18.75">
      <c r="B2" s="2" t="s">
        <v>73</v>
      </c>
    </row>
    <row r="3" spans="2:4" ht="18.75">
      <c r="B3" s="35" t="s">
        <v>95</v>
      </c>
      <c r="C3" s="34"/>
      <c r="D3" s="72"/>
    </row>
    <row r="4" ht="18.75" customHeight="1">
      <c r="B4" s="2" t="s">
        <v>78</v>
      </c>
    </row>
    <row r="7" ht="18.75">
      <c r="A7" s="21" t="s">
        <v>90</v>
      </c>
    </row>
    <row r="8" ht="18.75">
      <c r="A8" s="21" t="s">
        <v>69</v>
      </c>
    </row>
    <row r="9" ht="19.5" thickBot="1">
      <c r="A9" s="4"/>
    </row>
    <row r="10" spans="1:6" s="5" customFormat="1" ht="57" thickBot="1">
      <c r="A10" s="48" t="s">
        <v>2</v>
      </c>
      <c r="B10" s="49" t="s">
        <v>22</v>
      </c>
      <c r="C10" s="50" t="s">
        <v>46</v>
      </c>
      <c r="D10" s="73" t="s">
        <v>70</v>
      </c>
      <c r="E10" s="51" t="s">
        <v>71</v>
      </c>
      <c r="F10" s="52" t="s">
        <v>86</v>
      </c>
    </row>
    <row r="11" spans="1:6" s="5" customFormat="1" ht="18.75">
      <c r="A11" s="44">
        <v>1</v>
      </c>
      <c r="B11" s="45">
        <v>2</v>
      </c>
      <c r="C11" s="45">
        <v>3</v>
      </c>
      <c r="D11" s="74">
        <v>4</v>
      </c>
      <c r="E11" s="46">
        <v>5</v>
      </c>
      <c r="F11" s="47">
        <v>6</v>
      </c>
    </row>
    <row r="12" spans="1:6" ht="18.75">
      <c r="A12" s="19" t="s">
        <v>21</v>
      </c>
      <c r="B12" s="53" t="s">
        <v>9</v>
      </c>
      <c r="C12" s="54"/>
      <c r="D12" s="59">
        <f>SUM(D13:D19)</f>
        <v>106216.20000000001</v>
      </c>
      <c r="E12" s="55">
        <f>SUM(E13:E19)</f>
        <v>105473.90000000001</v>
      </c>
      <c r="F12" s="57">
        <v>119.9</v>
      </c>
    </row>
    <row r="13" spans="1:6" ht="37.5" customHeight="1">
      <c r="A13" s="13" t="s">
        <v>47</v>
      </c>
      <c r="B13" s="54" t="s">
        <v>9</v>
      </c>
      <c r="C13" s="54" t="s">
        <v>15</v>
      </c>
      <c r="D13" s="31">
        <v>2017.9</v>
      </c>
      <c r="E13" s="41">
        <v>2017.7</v>
      </c>
      <c r="F13" s="57">
        <v>94.8</v>
      </c>
    </row>
    <row r="14" spans="1:6" ht="58.5" customHeight="1">
      <c r="A14" s="13" t="s">
        <v>50</v>
      </c>
      <c r="B14" s="54" t="s">
        <v>9</v>
      </c>
      <c r="C14" s="54" t="s">
        <v>16</v>
      </c>
      <c r="D14" s="31">
        <v>3123.2</v>
      </c>
      <c r="E14" s="41">
        <v>3093.6</v>
      </c>
      <c r="F14" s="57">
        <v>141.5</v>
      </c>
    </row>
    <row r="15" spans="1:6" ht="57.75" customHeight="1">
      <c r="A15" s="13" t="s">
        <v>48</v>
      </c>
      <c r="B15" s="54" t="s">
        <v>9</v>
      </c>
      <c r="C15" s="54" t="s">
        <v>10</v>
      </c>
      <c r="D15" s="31">
        <v>20494.5</v>
      </c>
      <c r="E15" s="41">
        <v>20265.9</v>
      </c>
      <c r="F15" s="57">
        <v>111.9</v>
      </c>
    </row>
    <row r="16" spans="1:6" ht="32.25" customHeight="1">
      <c r="A16" s="36" t="s">
        <v>74</v>
      </c>
      <c r="B16" s="54" t="s">
        <v>9</v>
      </c>
      <c r="C16" s="54" t="s">
        <v>11</v>
      </c>
      <c r="D16" s="31">
        <v>9.4</v>
      </c>
      <c r="E16" s="41">
        <v>9.4</v>
      </c>
      <c r="F16" s="57"/>
    </row>
    <row r="17" spans="1:6" ht="54.75" customHeight="1">
      <c r="A17" s="13" t="s">
        <v>49</v>
      </c>
      <c r="B17" s="54" t="s">
        <v>9</v>
      </c>
      <c r="C17" s="54" t="s">
        <v>12</v>
      </c>
      <c r="D17" s="31">
        <v>8105.1</v>
      </c>
      <c r="E17" s="41">
        <v>8098.7</v>
      </c>
      <c r="F17" s="57">
        <v>128.6</v>
      </c>
    </row>
    <row r="18" spans="1:6" ht="21.75" customHeight="1">
      <c r="A18" s="6" t="s">
        <v>23</v>
      </c>
      <c r="B18" s="54" t="s">
        <v>9</v>
      </c>
      <c r="C18" s="54" t="s">
        <v>39</v>
      </c>
      <c r="D18" s="31">
        <v>0</v>
      </c>
      <c r="E18" s="41">
        <v>0</v>
      </c>
      <c r="F18" s="57" t="s">
        <v>85</v>
      </c>
    </row>
    <row r="19" spans="1:6" ht="18.75">
      <c r="A19" s="6" t="s">
        <v>24</v>
      </c>
      <c r="B19" s="54" t="s">
        <v>9</v>
      </c>
      <c r="C19" s="54" t="s">
        <v>56</v>
      </c>
      <c r="D19" s="31">
        <v>72466.1</v>
      </c>
      <c r="E19" s="41">
        <v>71988.6</v>
      </c>
      <c r="F19" s="57">
        <v>121.4</v>
      </c>
    </row>
    <row r="20" spans="1:6" ht="22.5" customHeight="1">
      <c r="A20" s="19" t="s">
        <v>60</v>
      </c>
      <c r="B20" s="53" t="s">
        <v>16</v>
      </c>
      <c r="C20" s="53"/>
      <c r="D20" s="30">
        <f>D21+D22</f>
        <v>2213.8</v>
      </c>
      <c r="E20" s="40">
        <f>E21+E22</f>
        <v>2200.8</v>
      </c>
      <c r="F20" s="57">
        <v>119.1</v>
      </c>
    </row>
    <row r="21" spans="1:6" ht="58.5" customHeight="1">
      <c r="A21" s="6" t="s">
        <v>62</v>
      </c>
      <c r="B21" s="54" t="s">
        <v>16</v>
      </c>
      <c r="C21" s="54" t="s">
        <v>19</v>
      </c>
      <c r="D21" s="31">
        <v>2062.8</v>
      </c>
      <c r="E21" s="41">
        <v>2059.8</v>
      </c>
      <c r="F21" s="57">
        <v>117.8</v>
      </c>
    </row>
    <row r="22" spans="1:6" ht="42.75" customHeight="1">
      <c r="A22" s="6" t="s">
        <v>63</v>
      </c>
      <c r="B22" s="54" t="s">
        <v>16</v>
      </c>
      <c r="C22" s="54" t="s">
        <v>61</v>
      </c>
      <c r="D22" s="31">
        <v>151</v>
      </c>
      <c r="E22" s="42">
        <v>141</v>
      </c>
      <c r="F22" s="57">
        <v>143.9</v>
      </c>
    </row>
    <row r="23" spans="1:6" ht="18.75">
      <c r="A23" s="19" t="s">
        <v>25</v>
      </c>
      <c r="B23" s="53" t="s">
        <v>10</v>
      </c>
      <c r="C23" s="53"/>
      <c r="D23" s="30">
        <f>SUM(D24:D27)</f>
        <v>71739.2</v>
      </c>
      <c r="E23" s="30">
        <f>SUM(E24:E27)</f>
        <v>69710.9</v>
      </c>
      <c r="F23" s="57" t="s">
        <v>91</v>
      </c>
    </row>
    <row r="24" spans="1:6" ht="18.75" hidden="1">
      <c r="A24" s="6" t="s">
        <v>82</v>
      </c>
      <c r="B24" s="54" t="s">
        <v>10</v>
      </c>
      <c r="C24" s="54" t="s">
        <v>11</v>
      </c>
      <c r="D24" s="31">
        <v>0</v>
      </c>
      <c r="E24" s="41">
        <v>0</v>
      </c>
      <c r="F24" s="69">
        <v>0</v>
      </c>
    </row>
    <row r="25" spans="1:6" ht="18.75">
      <c r="A25" s="6" t="s">
        <v>68</v>
      </c>
      <c r="B25" s="54" t="s">
        <v>10</v>
      </c>
      <c r="C25" s="54" t="s">
        <v>14</v>
      </c>
      <c r="D25" s="31">
        <v>1751</v>
      </c>
      <c r="E25" s="41">
        <v>1682.9</v>
      </c>
      <c r="F25" s="57" t="s">
        <v>92</v>
      </c>
    </row>
    <row r="26" spans="1:6" ht="18.75">
      <c r="A26" s="6" t="s">
        <v>20</v>
      </c>
      <c r="B26" s="54" t="s">
        <v>10</v>
      </c>
      <c r="C26" s="54" t="s">
        <v>19</v>
      </c>
      <c r="D26" s="31">
        <v>63050.5</v>
      </c>
      <c r="E26" s="41">
        <v>61109</v>
      </c>
      <c r="F26" s="57" t="s">
        <v>93</v>
      </c>
    </row>
    <row r="27" spans="1:6" ht="18.75">
      <c r="A27" s="15" t="s">
        <v>52</v>
      </c>
      <c r="B27" s="54" t="s">
        <v>10</v>
      </c>
      <c r="C27" s="54" t="s">
        <v>17</v>
      </c>
      <c r="D27" s="31">
        <v>6937.7</v>
      </c>
      <c r="E27" s="41">
        <v>6919</v>
      </c>
      <c r="F27" s="57">
        <v>97.3</v>
      </c>
    </row>
    <row r="28" spans="1:6" ht="18.75" hidden="1">
      <c r="A28" s="6" t="s">
        <v>44</v>
      </c>
      <c r="B28" s="54" t="s">
        <v>10</v>
      </c>
      <c r="C28" s="54" t="s">
        <v>39</v>
      </c>
      <c r="D28" s="75"/>
      <c r="E28" s="41"/>
      <c r="F28" s="57"/>
    </row>
    <row r="29" spans="1:6" ht="18.75" hidden="1">
      <c r="A29" s="6"/>
      <c r="B29" s="54"/>
      <c r="C29" s="54"/>
      <c r="D29" s="75"/>
      <c r="E29" s="41"/>
      <c r="F29" s="57"/>
    </row>
    <row r="30" spans="1:6" ht="18.75" hidden="1">
      <c r="A30" s="6" t="s">
        <v>43</v>
      </c>
      <c r="B30" s="54" t="s">
        <v>10</v>
      </c>
      <c r="C30" s="54" t="s">
        <v>39</v>
      </c>
      <c r="D30" s="75"/>
      <c r="E30" s="41"/>
      <c r="F30" s="57"/>
    </row>
    <row r="31" spans="1:6" s="11" customFormat="1" ht="20.25" customHeight="1">
      <c r="A31" s="18" t="s">
        <v>26</v>
      </c>
      <c r="B31" s="58" t="s">
        <v>11</v>
      </c>
      <c r="C31" s="58"/>
      <c r="D31" s="59">
        <f>SUM(D32:D35)</f>
        <v>63177.2</v>
      </c>
      <c r="E31" s="59">
        <f>SUM(E32:E35)</f>
        <v>16501.2</v>
      </c>
      <c r="F31" s="60">
        <v>82.4</v>
      </c>
    </row>
    <row r="32" spans="1:6" s="11" customFormat="1" ht="20.25" customHeight="1">
      <c r="A32" s="12" t="s">
        <v>75</v>
      </c>
      <c r="B32" s="61" t="s">
        <v>11</v>
      </c>
      <c r="C32" s="61" t="s">
        <v>9</v>
      </c>
      <c r="D32" s="31">
        <v>41872.2</v>
      </c>
      <c r="E32" s="42">
        <v>2873.2</v>
      </c>
      <c r="F32" s="60">
        <v>19.9</v>
      </c>
    </row>
    <row r="33" spans="1:6" s="11" customFormat="1" ht="24" customHeight="1">
      <c r="A33" s="12" t="s">
        <v>83</v>
      </c>
      <c r="B33" s="61" t="s">
        <v>11</v>
      </c>
      <c r="C33" s="61" t="s">
        <v>15</v>
      </c>
      <c r="D33" s="31">
        <v>11450.5</v>
      </c>
      <c r="E33" s="42">
        <v>3793.5</v>
      </c>
      <c r="F33" s="60">
        <v>162.2</v>
      </c>
    </row>
    <row r="34" spans="1:6" s="11" customFormat="1" ht="24" customHeight="1">
      <c r="A34" s="12" t="s">
        <v>87</v>
      </c>
      <c r="B34" s="61" t="s">
        <v>11</v>
      </c>
      <c r="C34" s="61" t="s">
        <v>16</v>
      </c>
      <c r="D34" s="31">
        <v>5282.9</v>
      </c>
      <c r="E34" s="42">
        <v>5279.8</v>
      </c>
      <c r="F34" s="60" t="s">
        <v>94</v>
      </c>
    </row>
    <row r="35" spans="1:6" s="11" customFormat="1" ht="37.5">
      <c r="A35" s="12" t="s">
        <v>79</v>
      </c>
      <c r="B35" s="61" t="s">
        <v>11</v>
      </c>
      <c r="C35" s="61" t="s">
        <v>11</v>
      </c>
      <c r="D35" s="31">
        <v>4571.6</v>
      </c>
      <c r="E35" s="42">
        <v>4554.7</v>
      </c>
      <c r="F35" s="60">
        <v>152.4</v>
      </c>
    </row>
    <row r="36" spans="1:6" s="11" customFormat="1" ht="18.75">
      <c r="A36" s="18" t="s">
        <v>27</v>
      </c>
      <c r="B36" s="58" t="s">
        <v>12</v>
      </c>
      <c r="C36" s="58"/>
      <c r="D36" s="59">
        <f>D37+D38</f>
        <v>1628.5</v>
      </c>
      <c r="E36" s="79">
        <f>E37+E38</f>
        <v>1628.5</v>
      </c>
      <c r="F36" s="60">
        <v>154.7</v>
      </c>
    </row>
    <row r="37" spans="1:6" s="11" customFormat="1" ht="37.5">
      <c r="A37" s="22" t="s">
        <v>0</v>
      </c>
      <c r="B37" s="61" t="s">
        <v>12</v>
      </c>
      <c r="C37" s="61" t="s">
        <v>16</v>
      </c>
      <c r="D37" s="31">
        <v>1.5</v>
      </c>
      <c r="E37" s="42">
        <v>1.5</v>
      </c>
      <c r="F37" s="60">
        <v>75</v>
      </c>
    </row>
    <row r="38" spans="1:6" s="11" customFormat="1" ht="18.75">
      <c r="A38" s="14" t="s">
        <v>33</v>
      </c>
      <c r="B38" s="61" t="s">
        <v>12</v>
      </c>
      <c r="C38" s="61" t="s">
        <v>11</v>
      </c>
      <c r="D38" s="31">
        <v>1627</v>
      </c>
      <c r="E38" s="42">
        <v>1627</v>
      </c>
      <c r="F38" s="60">
        <v>154.9</v>
      </c>
    </row>
    <row r="39" spans="1:6" ht="18.75">
      <c r="A39" s="19" t="s">
        <v>3</v>
      </c>
      <c r="B39" s="53" t="s">
        <v>13</v>
      </c>
      <c r="C39" s="53"/>
      <c r="D39" s="30">
        <f>D40+D41+D43+D44+D42</f>
        <v>283658.1</v>
      </c>
      <c r="E39" s="40">
        <f>E40+E41+E43+E44+E42</f>
        <v>282201.6</v>
      </c>
      <c r="F39" s="57">
        <v>99.2</v>
      </c>
    </row>
    <row r="40" spans="1:6" ht="18.75">
      <c r="A40" s="6" t="s">
        <v>5</v>
      </c>
      <c r="B40" s="54" t="s">
        <v>13</v>
      </c>
      <c r="C40" s="54" t="s">
        <v>9</v>
      </c>
      <c r="D40" s="32">
        <v>74088.7</v>
      </c>
      <c r="E40" s="41">
        <v>74088.7</v>
      </c>
      <c r="F40" s="57">
        <v>118.4</v>
      </c>
    </row>
    <row r="41" spans="1:6" ht="18.75">
      <c r="A41" s="6" t="s">
        <v>4</v>
      </c>
      <c r="B41" s="54" t="s">
        <v>13</v>
      </c>
      <c r="C41" s="54" t="s">
        <v>15</v>
      </c>
      <c r="D41" s="32">
        <v>184184.6</v>
      </c>
      <c r="E41" s="41">
        <v>182836.8</v>
      </c>
      <c r="F41" s="57">
        <v>91.9</v>
      </c>
    </row>
    <row r="42" spans="1:6" ht="18.75">
      <c r="A42" s="6" t="s">
        <v>84</v>
      </c>
      <c r="B42" s="54" t="s">
        <v>13</v>
      </c>
      <c r="C42" s="54" t="s">
        <v>16</v>
      </c>
      <c r="D42" s="32">
        <v>11868.1</v>
      </c>
      <c r="E42" s="41">
        <v>11868.1</v>
      </c>
      <c r="F42" s="57">
        <v>95.7</v>
      </c>
    </row>
    <row r="43" spans="1:6" ht="18.75" customHeight="1">
      <c r="A43" s="6" t="s">
        <v>88</v>
      </c>
      <c r="B43" s="54" t="s">
        <v>13</v>
      </c>
      <c r="C43" s="54" t="s">
        <v>13</v>
      </c>
      <c r="D43" s="32">
        <v>124.7</v>
      </c>
      <c r="E43" s="41">
        <v>116.7</v>
      </c>
      <c r="F43" s="57">
        <v>27.1</v>
      </c>
    </row>
    <row r="44" spans="1:6" ht="22.5" customHeight="1">
      <c r="A44" s="6" t="s">
        <v>28</v>
      </c>
      <c r="B44" s="54" t="s">
        <v>13</v>
      </c>
      <c r="C44" s="54" t="s">
        <v>19</v>
      </c>
      <c r="D44" s="32">
        <v>13392</v>
      </c>
      <c r="E44" s="41">
        <v>13291.3</v>
      </c>
      <c r="F44" s="57">
        <v>130.8</v>
      </c>
    </row>
    <row r="45" spans="1:6" ht="22.5" customHeight="1">
      <c r="A45" s="19" t="s">
        <v>80</v>
      </c>
      <c r="B45" s="53" t="s">
        <v>14</v>
      </c>
      <c r="C45" s="53"/>
      <c r="D45" s="59">
        <f>D46+D47</f>
        <v>40005.2</v>
      </c>
      <c r="E45" s="56">
        <f>E46+E47</f>
        <v>40002.5</v>
      </c>
      <c r="F45" s="57">
        <v>142.3</v>
      </c>
    </row>
    <row r="46" spans="1:6" ht="18.75">
      <c r="A46" s="6" t="s">
        <v>18</v>
      </c>
      <c r="B46" s="54" t="s">
        <v>14</v>
      </c>
      <c r="C46" s="54" t="s">
        <v>9</v>
      </c>
      <c r="D46" s="31">
        <v>40005.2</v>
      </c>
      <c r="E46" s="42">
        <v>40002.5</v>
      </c>
      <c r="F46" s="57">
        <v>142.3</v>
      </c>
    </row>
    <row r="47" spans="1:6" ht="18.75" hidden="1">
      <c r="A47" s="6" t="s">
        <v>57</v>
      </c>
      <c r="B47" s="54" t="s">
        <v>14</v>
      </c>
      <c r="C47" s="54" t="s">
        <v>10</v>
      </c>
      <c r="D47" s="31">
        <v>0</v>
      </c>
      <c r="E47" s="41">
        <v>0</v>
      </c>
      <c r="F47" s="57"/>
    </row>
    <row r="48" spans="1:6" ht="17.25" customHeight="1">
      <c r="A48" s="19" t="s">
        <v>64</v>
      </c>
      <c r="B48" s="53" t="s">
        <v>19</v>
      </c>
      <c r="C48" s="54"/>
      <c r="D48" s="59">
        <f>SUM(D49:D50)</f>
        <v>77.2</v>
      </c>
      <c r="E48" s="55">
        <f>SUM(E49:E50)</f>
        <v>77.2</v>
      </c>
      <c r="F48" s="57">
        <v>103.6</v>
      </c>
    </row>
    <row r="49" spans="1:6" ht="20.25" customHeight="1" hidden="1">
      <c r="A49" s="6" t="s">
        <v>89</v>
      </c>
      <c r="B49" s="54" t="s">
        <v>19</v>
      </c>
      <c r="C49" s="54" t="s">
        <v>9</v>
      </c>
      <c r="D49" s="75">
        <v>0</v>
      </c>
      <c r="E49" s="70">
        <v>0</v>
      </c>
      <c r="F49" s="57" t="s">
        <v>85</v>
      </c>
    </row>
    <row r="50" spans="1:6" ht="17.25" customHeight="1">
      <c r="A50" s="6" t="s">
        <v>65</v>
      </c>
      <c r="B50" s="54" t="s">
        <v>19</v>
      </c>
      <c r="C50" s="54" t="s">
        <v>13</v>
      </c>
      <c r="D50" s="75">
        <v>77.2</v>
      </c>
      <c r="E50" s="41">
        <v>77.2</v>
      </c>
      <c r="F50" s="57">
        <v>103.6</v>
      </c>
    </row>
    <row r="51" spans="1:6" ht="18.75">
      <c r="A51" s="19" t="s">
        <v>6</v>
      </c>
      <c r="B51" s="53" t="s">
        <v>29</v>
      </c>
      <c r="C51" s="53"/>
      <c r="D51" s="59">
        <f>D52+D53+D54+D57+D58</f>
        <v>14222.6</v>
      </c>
      <c r="E51" s="56">
        <f>E52+E53+E54+E57+E58</f>
        <v>14120.1</v>
      </c>
      <c r="F51" s="57">
        <v>82.6</v>
      </c>
    </row>
    <row r="52" spans="1:6" ht="18.75">
      <c r="A52" s="17" t="s">
        <v>34</v>
      </c>
      <c r="B52" s="54" t="s">
        <v>29</v>
      </c>
      <c r="C52" s="54" t="s">
        <v>9</v>
      </c>
      <c r="D52" s="31">
        <v>1849.5</v>
      </c>
      <c r="E52" s="41">
        <v>1775.5</v>
      </c>
      <c r="F52" s="57">
        <v>119.7</v>
      </c>
    </row>
    <row r="53" spans="1:6" ht="18.75" hidden="1">
      <c r="A53" s="6" t="s">
        <v>30</v>
      </c>
      <c r="B53" s="54" t="s">
        <v>29</v>
      </c>
      <c r="C53" s="54" t="s">
        <v>15</v>
      </c>
      <c r="D53" s="31">
        <v>0</v>
      </c>
      <c r="E53" s="41">
        <v>0</v>
      </c>
      <c r="F53" s="57"/>
    </row>
    <row r="54" spans="1:6" s="11" customFormat="1" ht="21.75" customHeight="1">
      <c r="A54" s="12" t="s">
        <v>53</v>
      </c>
      <c r="B54" s="61" t="s">
        <v>29</v>
      </c>
      <c r="C54" s="61" t="s">
        <v>16</v>
      </c>
      <c r="D54" s="31">
        <v>8318.6</v>
      </c>
      <c r="E54" s="42">
        <v>8290.1</v>
      </c>
      <c r="F54" s="60">
        <v>76.3</v>
      </c>
    </row>
    <row r="55" spans="1:6" s="10" customFormat="1" ht="37.5" hidden="1">
      <c r="A55" s="9" t="s">
        <v>45</v>
      </c>
      <c r="B55" s="62" t="s">
        <v>29</v>
      </c>
      <c r="C55" s="62" t="s">
        <v>16</v>
      </c>
      <c r="D55" s="31"/>
      <c r="E55" s="43"/>
      <c r="F55" s="63"/>
    </row>
    <row r="56" spans="1:6" s="10" customFormat="1" ht="18.75" hidden="1">
      <c r="A56" s="9"/>
      <c r="B56" s="62"/>
      <c r="C56" s="62"/>
      <c r="D56" s="31"/>
      <c r="E56" s="43"/>
      <c r="F56" s="63"/>
    </row>
    <row r="57" spans="1:6" s="11" customFormat="1" ht="18.75">
      <c r="A57" s="16" t="s">
        <v>51</v>
      </c>
      <c r="B57" s="61" t="s">
        <v>29</v>
      </c>
      <c r="C57" s="61" t="s">
        <v>10</v>
      </c>
      <c r="D57" s="31">
        <v>2705</v>
      </c>
      <c r="E57" s="42">
        <v>2705</v>
      </c>
      <c r="F57" s="60">
        <v>82.8</v>
      </c>
    </row>
    <row r="58" spans="1:6" ht="18.75">
      <c r="A58" s="8" t="s">
        <v>31</v>
      </c>
      <c r="B58" s="54" t="s">
        <v>29</v>
      </c>
      <c r="C58" s="54" t="s">
        <v>12</v>
      </c>
      <c r="D58" s="31">
        <v>1349.5</v>
      </c>
      <c r="E58" s="41">
        <v>1349.5</v>
      </c>
      <c r="F58" s="57">
        <v>91.7</v>
      </c>
    </row>
    <row r="59" spans="1:6" ht="18.75" hidden="1">
      <c r="A59" s="6" t="s">
        <v>31</v>
      </c>
      <c r="B59" s="54" t="s">
        <v>29</v>
      </c>
      <c r="C59" s="54" t="s">
        <v>12</v>
      </c>
      <c r="D59" s="75"/>
      <c r="E59" s="41"/>
      <c r="F59" s="57"/>
    </row>
    <row r="60" spans="1:6" ht="18.75" hidden="1">
      <c r="A60" s="6"/>
      <c r="B60" s="54"/>
      <c r="C60" s="54"/>
      <c r="D60" s="75"/>
      <c r="E60" s="41"/>
      <c r="F60" s="57"/>
    </row>
    <row r="61" spans="1:6" ht="18.75" hidden="1">
      <c r="A61" s="8" t="s">
        <v>32</v>
      </c>
      <c r="B61" s="54" t="s">
        <v>29</v>
      </c>
      <c r="C61" s="54" t="s">
        <v>12</v>
      </c>
      <c r="D61" s="75"/>
      <c r="E61" s="41"/>
      <c r="F61" s="57"/>
    </row>
    <row r="62" spans="1:6" ht="18.75" hidden="1">
      <c r="A62" s="8"/>
      <c r="B62" s="54"/>
      <c r="C62" s="54"/>
      <c r="D62" s="75"/>
      <c r="E62" s="41"/>
      <c r="F62" s="57"/>
    </row>
    <row r="63" spans="1:6" ht="18.75" hidden="1">
      <c r="A63" s="8" t="s">
        <v>35</v>
      </c>
      <c r="B63" s="54" t="s">
        <v>29</v>
      </c>
      <c r="C63" s="54" t="s">
        <v>12</v>
      </c>
      <c r="D63" s="75"/>
      <c r="E63" s="41"/>
      <c r="F63" s="57"/>
    </row>
    <row r="64" spans="1:6" ht="18.75" hidden="1">
      <c r="A64" s="8"/>
      <c r="B64" s="54"/>
      <c r="C64" s="54"/>
      <c r="D64" s="75"/>
      <c r="E64" s="41"/>
      <c r="F64" s="57"/>
    </row>
    <row r="65" spans="1:6" ht="37.5" hidden="1">
      <c r="A65" s="8" t="s">
        <v>36</v>
      </c>
      <c r="B65" s="54" t="s">
        <v>29</v>
      </c>
      <c r="C65" s="54" t="s">
        <v>12</v>
      </c>
      <c r="D65" s="75"/>
      <c r="E65" s="41"/>
      <c r="F65" s="57"/>
    </row>
    <row r="66" spans="1:6" ht="18.75" hidden="1">
      <c r="A66" s="8"/>
      <c r="B66" s="54"/>
      <c r="C66" s="54"/>
      <c r="D66" s="75"/>
      <c r="E66" s="41"/>
      <c r="F66" s="57"/>
    </row>
    <row r="67" spans="1:6" ht="18.75" hidden="1">
      <c r="A67" s="8" t="s">
        <v>1</v>
      </c>
      <c r="B67" s="54" t="s">
        <v>29</v>
      </c>
      <c r="C67" s="54" t="s">
        <v>12</v>
      </c>
      <c r="D67" s="75"/>
      <c r="E67" s="41"/>
      <c r="F67" s="57"/>
    </row>
    <row r="68" spans="1:6" ht="18.75" hidden="1">
      <c r="A68" s="8"/>
      <c r="B68" s="54"/>
      <c r="C68" s="54"/>
      <c r="D68" s="75"/>
      <c r="E68" s="41"/>
      <c r="F68" s="57"/>
    </row>
    <row r="69" spans="1:6" ht="18.75" hidden="1">
      <c r="A69" s="8" t="s">
        <v>37</v>
      </c>
      <c r="B69" s="54" t="s">
        <v>29</v>
      </c>
      <c r="C69" s="54" t="s">
        <v>12</v>
      </c>
      <c r="D69" s="75"/>
      <c r="E69" s="41"/>
      <c r="F69" s="57"/>
    </row>
    <row r="70" spans="1:6" ht="18.75" hidden="1">
      <c r="A70" s="8"/>
      <c r="B70" s="54"/>
      <c r="C70" s="54"/>
      <c r="D70" s="75"/>
      <c r="E70" s="41"/>
      <c r="F70" s="57"/>
    </row>
    <row r="71" spans="1:6" ht="18.75" hidden="1">
      <c r="A71" s="8" t="s">
        <v>38</v>
      </c>
      <c r="B71" s="54" t="s">
        <v>39</v>
      </c>
      <c r="C71" s="54" t="s">
        <v>8</v>
      </c>
      <c r="D71" s="75"/>
      <c r="E71" s="41"/>
      <c r="F71" s="57"/>
    </row>
    <row r="72" spans="1:6" ht="18.75" hidden="1">
      <c r="A72" s="8"/>
      <c r="B72" s="54"/>
      <c r="C72" s="54"/>
      <c r="D72" s="75"/>
      <c r="E72" s="41"/>
      <c r="F72" s="57"/>
    </row>
    <row r="73" spans="1:6" ht="18" customHeight="1" hidden="1">
      <c r="A73" s="8" t="s">
        <v>42</v>
      </c>
      <c r="B73" s="54" t="s">
        <v>39</v>
      </c>
      <c r="C73" s="54" t="s">
        <v>9</v>
      </c>
      <c r="D73" s="75"/>
      <c r="E73" s="41"/>
      <c r="F73" s="57"/>
    </row>
    <row r="74" spans="1:6" ht="18.75" hidden="1">
      <c r="A74" s="8" t="s">
        <v>40</v>
      </c>
      <c r="B74" s="54" t="s">
        <v>39</v>
      </c>
      <c r="C74" s="54" t="s">
        <v>9</v>
      </c>
      <c r="D74" s="75"/>
      <c r="E74" s="41"/>
      <c r="F74" s="57"/>
    </row>
    <row r="75" spans="1:6" ht="34.5" customHeight="1" hidden="1">
      <c r="A75" s="8" t="s">
        <v>41</v>
      </c>
      <c r="B75" s="54" t="s">
        <v>39</v>
      </c>
      <c r="C75" s="54" t="s">
        <v>9</v>
      </c>
      <c r="D75" s="75"/>
      <c r="E75" s="41"/>
      <c r="F75" s="57"/>
    </row>
    <row r="76" spans="1:6" ht="27" customHeight="1">
      <c r="A76" s="23" t="s">
        <v>55</v>
      </c>
      <c r="B76" s="53" t="s">
        <v>39</v>
      </c>
      <c r="C76" s="53"/>
      <c r="D76" s="59">
        <f>D77+D78+D79</f>
        <v>36946.3</v>
      </c>
      <c r="E76" s="56">
        <f>E77+E78+E79</f>
        <v>16530.2</v>
      </c>
      <c r="F76" s="57">
        <v>141.1</v>
      </c>
    </row>
    <row r="77" spans="1:6" ht="18.75">
      <c r="A77" s="24" t="s">
        <v>54</v>
      </c>
      <c r="B77" s="54" t="s">
        <v>39</v>
      </c>
      <c r="C77" s="54" t="s">
        <v>9</v>
      </c>
      <c r="D77" s="31">
        <v>36946.3</v>
      </c>
      <c r="E77" s="41">
        <v>16530.2</v>
      </c>
      <c r="F77" s="57">
        <v>141.1</v>
      </c>
    </row>
    <row r="78" spans="1:6" ht="18.75" hidden="1">
      <c r="A78" s="25" t="s">
        <v>66</v>
      </c>
      <c r="B78" s="64" t="s">
        <v>39</v>
      </c>
      <c r="C78" s="64" t="s">
        <v>15</v>
      </c>
      <c r="D78" s="31">
        <v>0</v>
      </c>
      <c r="E78" s="41">
        <v>0</v>
      </c>
      <c r="F78" s="57"/>
    </row>
    <row r="79" spans="1:6" ht="18.75" hidden="1">
      <c r="A79" s="25" t="s">
        <v>67</v>
      </c>
      <c r="B79" s="64" t="s">
        <v>39</v>
      </c>
      <c r="C79" s="64" t="s">
        <v>11</v>
      </c>
      <c r="D79" s="31">
        <v>0</v>
      </c>
      <c r="E79" s="41">
        <v>0</v>
      </c>
      <c r="F79" s="57"/>
    </row>
    <row r="80" spans="1:6" s="20" customFormat="1" ht="37.5">
      <c r="A80" s="26" t="s">
        <v>58</v>
      </c>
      <c r="B80" s="65" t="s">
        <v>56</v>
      </c>
      <c r="C80" s="65"/>
      <c r="D80" s="30">
        <f>D81</f>
        <v>64.7</v>
      </c>
      <c r="E80" s="40">
        <f>E81</f>
        <v>64.7</v>
      </c>
      <c r="F80" s="57">
        <v>38.5</v>
      </c>
    </row>
    <row r="81" spans="1:6" s="20" customFormat="1" ht="37.5">
      <c r="A81" s="27" t="s">
        <v>59</v>
      </c>
      <c r="B81" s="64" t="s">
        <v>56</v>
      </c>
      <c r="C81" s="64" t="s">
        <v>9</v>
      </c>
      <c r="D81" s="76">
        <v>64.7</v>
      </c>
      <c r="E81" s="41">
        <v>64.7</v>
      </c>
      <c r="F81" s="57">
        <v>38.5</v>
      </c>
    </row>
    <row r="82" spans="1:6" s="20" customFormat="1" ht="56.25">
      <c r="A82" s="37" t="s">
        <v>76</v>
      </c>
      <c r="B82" s="65" t="s">
        <v>61</v>
      </c>
      <c r="C82" s="64"/>
      <c r="D82" s="77">
        <f>D83+D84</f>
        <v>19114.8</v>
      </c>
      <c r="E82" s="56">
        <f>E83+E84</f>
        <v>19114.8</v>
      </c>
      <c r="F82" s="57">
        <v>84.2</v>
      </c>
    </row>
    <row r="83" spans="1:6" s="20" customFormat="1" ht="56.25">
      <c r="A83" s="38" t="s">
        <v>77</v>
      </c>
      <c r="B83" s="64" t="s">
        <v>61</v>
      </c>
      <c r="C83" s="64" t="s">
        <v>9</v>
      </c>
      <c r="D83" s="76">
        <v>5032.8</v>
      </c>
      <c r="E83" s="41">
        <v>5032.8</v>
      </c>
      <c r="F83" s="57">
        <v>61.7</v>
      </c>
    </row>
    <row r="84" spans="1:6" s="20" customFormat="1" ht="18.75">
      <c r="A84" s="39" t="s">
        <v>81</v>
      </c>
      <c r="B84" s="64" t="s">
        <v>61</v>
      </c>
      <c r="C84" s="64" t="s">
        <v>15</v>
      </c>
      <c r="D84" s="76">
        <v>14082</v>
      </c>
      <c r="E84" s="41">
        <v>14082</v>
      </c>
      <c r="F84" s="57">
        <v>96.9</v>
      </c>
    </row>
    <row r="85" spans="1:6" ht="19.5" thickBot="1">
      <c r="A85" s="28" t="s">
        <v>7</v>
      </c>
      <c r="B85" s="66"/>
      <c r="C85" s="66"/>
      <c r="D85" s="78">
        <f>D12+D20+D23+D31+D36+D39+D45+D48+D51+D76+D80+D82</f>
        <v>639063.7999999999</v>
      </c>
      <c r="E85" s="67">
        <f>E12+E20+E23+E31+E36+E39+E45+E48+E51+E76+E80+E82</f>
        <v>567626.4</v>
      </c>
      <c r="F85" s="68">
        <v>111.6</v>
      </c>
    </row>
    <row r="86" ht="18.75" hidden="1">
      <c r="D86" s="71" t="e">
        <f>#REF!-#REF!</f>
        <v>#REF!</v>
      </c>
    </row>
    <row r="87" spans="1:5" ht="18.75">
      <c r="A87" s="7"/>
      <c r="D87" s="71" t="s">
        <v>85</v>
      </c>
      <c r="E87" s="29" t="s">
        <v>85</v>
      </c>
    </row>
    <row r="88" ht="18.75">
      <c r="A88" s="7"/>
    </row>
    <row r="89" ht="18.75">
      <c r="A89" s="7"/>
    </row>
    <row r="90" ht="18.75">
      <c r="A90" s="7"/>
    </row>
    <row r="91" ht="18.75">
      <c r="A91" s="7"/>
    </row>
    <row r="92" ht="18.75">
      <c r="A92" s="7"/>
    </row>
    <row r="93" ht="18.75">
      <c r="A93" s="7"/>
    </row>
    <row r="94" ht="18.75">
      <c r="A94" s="7"/>
    </row>
    <row r="95" ht="18.75">
      <c r="A95" s="7"/>
    </row>
    <row r="96" ht="18.75">
      <c r="A96" s="7"/>
    </row>
    <row r="97" ht="18.75">
      <c r="A97" s="7"/>
    </row>
    <row r="98" ht="18.75">
      <c r="A98" s="7"/>
    </row>
    <row r="99" ht="18.75">
      <c r="A99" s="7"/>
    </row>
    <row r="100" ht="18.75">
      <c r="A100" s="7"/>
    </row>
    <row r="101" ht="18.75">
      <c r="A101" s="7"/>
    </row>
    <row r="102" ht="18.75">
      <c r="A102" s="7"/>
    </row>
    <row r="103" ht="18.75">
      <c r="A103" s="7"/>
    </row>
  </sheetData>
  <sheetProtection/>
  <printOptions/>
  <pageMargins left="0.73" right="0.1968503937007874" top="0.31496062992125984" bottom="0.3937007874015748" header="0.35433070866141736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Андреева</cp:lastModifiedBy>
  <cp:lastPrinted>2021-03-29T14:04:20Z</cp:lastPrinted>
  <dcterms:created xsi:type="dcterms:W3CDTF">2001-04-28T08:04:31Z</dcterms:created>
  <dcterms:modified xsi:type="dcterms:W3CDTF">2021-03-29T14:04:23Z</dcterms:modified>
  <cp:category/>
  <cp:version/>
  <cp:contentType/>
  <cp:contentStatus/>
</cp:coreProperties>
</file>