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11'!$A$1:$F$49</definedName>
  </definedNames>
  <calcPr fullCalcOnLoad="1"/>
</workbook>
</file>

<file path=xl/sharedStrings.xml><?xml version="1.0" encoding="utf-8"?>
<sst xmlns="http://schemas.openxmlformats.org/spreadsheetml/2006/main" count="70" uniqueCount="55">
  <si>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</si>
  <si>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</si>
  <si>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</si>
  <si>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</si>
  <si>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</si>
  <si>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</si>
  <si>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</si>
  <si>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</si>
  <si>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</si>
  <si>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</si>
  <si>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</si>
  <si>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</si>
  <si>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</si>
  <si>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</si>
  <si>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</si>
  <si>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</si>
  <si>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</si>
  <si>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027 0409 04005S1360 540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</si>
  <si>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</si>
  <si>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027 0409 0400320300 240</t>
  </si>
  <si>
    <t>2021 год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</si>
  <si>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</si>
  <si>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664 0409 0400420300 240</t>
  </si>
  <si>
    <t>027 0409 0400690030 540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</si>
  <si>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</si>
  <si>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</si>
  <si>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</si>
  <si>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</si>
  <si>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</si>
  <si>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</si>
  <si>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</si>
  <si>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</si>
  <si>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 xml:space="preserve"> 027 0409 04001S1350 240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</si>
  <si>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</si>
  <si>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</si>
  <si>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Объем доходов и распределение бюджетных ассигнований Дорожного фонда Белозерского муниципального района на 2021 год и плановый период 2022 и 2023 годов</t>
  </si>
  <si>
    <t>2023 год</t>
  </si>
  <si>
    <t xml:space="preserve">027 0409 0400220300 540         </t>
  </si>
  <si>
    <t>027 0409 0400320300 540</t>
  </si>
  <si>
    <t>027 0409 47002S1350 240</t>
  </si>
  <si>
    <t>027 0409 47003S1360 240</t>
  </si>
  <si>
    <t>Приложение 11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</si>
  <si>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</si>
  <si>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</si>
  <si>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 xml:space="preserve">"О районном бюджете на  2021 год </t>
  </si>
  <si>
    <t>и плановый период 2022 и 2023 годов"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</si>
  <si>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</si>
  <si>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>027 0409 0400720300 240</t>
  </si>
  <si>
    <t>027 0409 0400720300 540</t>
  </si>
  <si>
    <t>027 0409 7050000000 240</t>
  </si>
  <si>
    <t>Резервные фонды местных администраций</t>
  </si>
  <si>
    <t xml:space="preserve"> </t>
  </si>
  <si>
    <t xml:space="preserve"> 027 0409 04001S1350 540</t>
  </si>
  <si>
    <t>027 0409 04003S1350 540</t>
  </si>
  <si>
    <t xml:space="preserve">                                                     Приложение 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</si>
</sst>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49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9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58" t="s">
        <v>54</v>
      </c>
      <c r="C1" s="58"/>
      <c r="D1" s="58"/>
      <c r="E1" s="58"/>
      <c r="F1" s="58"/>
    </row>
    <row r="2" spans="2:6" s="13" customFormat="1" ht="15.75">
      <c r="B2" s="58" t="s">
        <v>14</v>
      </c>
      <c r="C2" s="58"/>
      <c r="D2" s="58"/>
      <c r="E2" s="58"/>
      <c r="F2" s="58"/>
    </row>
    <row r="3" spans="2:6" s="13" customFormat="1" ht="14.25" customHeight="1">
      <c r="B3" s="59" t="s">
        <v>15</v>
      </c>
      <c r="C3" s="59"/>
      <c r="D3" s="59"/>
      <c r="E3" s="59"/>
      <c r="F3" s="59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60" t="s">
        <v>41</v>
      </c>
      <c r="D5" s="60"/>
      <c r="E5" s="60"/>
      <c r="F5" s="5"/>
    </row>
    <row r="6" spans="2:6" s="4" customFormat="1" ht="17.25" customHeight="1">
      <c r="B6" s="6"/>
      <c r="C6" s="57" t="s">
        <v>0</v>
      </c>
      <c r="D6" s="57"/>
      <c r="E6" s="57"/>
      <c r="F6" s="5"/>
    </row>
    <row r="7" spans="2:6" s="4" customFormat="1" ht="19.5" customHeight="1">
      <c r="B7" s="6"/>
      <c r="C7" s="57" t="s">
        <v>44</v>
      </c>
      <c r="D7" s="57"/>
      <c r="E7" s="57"/>
      <c r="F7" s="5"/>
    </row>
    <row r="8" spans="2:6" s="4" customFormat="1" ht="19.5" customHeight="1">
      <c r="B8" s="6"/>
      <c r="C8" s="57" t="s">
        <v>45</v>
      </c>
      <c r="D8" s="57"/>
      <c r="E8" s="57"/>
      <c r="F8" s="5"/>
    </row>
    <row r="9" spans="2:6" s="4" customFormat="1" ht="19.5" customHeight="1">
      <c r="B9" s="6"/>
      <c r="C9" s="57" t="s">
        <v>46</v>
      </c>
      <c r="D9" s="57"/>
      <c r="E9" s="57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6" t="s">
        <v>35</v>
      </c>
      <c r="B11" s="56"/>
      <c r="C11" s="56"/>
      <c r="D11" s="56"/>
      <c r="E11" s="56"/>
    </row>
    <row r="12" spans="3:5" s="4" customFormat="1" ht="15.75" hidden="1">
      <c r="C12" s="8"/>
      <c r="D12" s="8"/>
      <c r="E12" s="8"/>
    </row>
    <row r="13" spans="1:5" s="4" customFormat="1" ht="15.75">
      <c r="A13" s="51" t="s">
        <v>2</v>
      </c>
      <c r="B13" s="51" t="s">
        <v>3</v>
      </c>
      <c r="C13" s="53" t="s">
        <v>4</v>
      </c>
      <c r="D13" s="54"/>
      <c r="E13" s="55"/>
    </row>
    <row r="14" spans="1:5" s="4" customFormat="1" ht="15.75">
      <c r="A14" s="52"/>
      <c r="B14" s="52"/>
      <c r="C14" s="2" t="s">
        <v>20</v>
      </c>
      <c r="D14" s="2" t="s">
        <v>24</v>
      </c>
      <c r="E14" s="2" t="s">
        <v>36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1895.6</v>
      </c>
      <c r="D16" s="11">
        <v>0</v>
      </c>
      <c r="E16" s="11">
        <v>0</v>
      </c>
    </row>
    <row r="17" spans="1:5" s="4" customFormat="1" ht="15.75">
      <c r="A17" s="45" t="s">
        <v>5</v>
      </c>
      <c r="B17" s="46"/>
      <c r="C17" s="46"/>
      <c r="D17" s="46"/>
      <c r="E17" s="47"/>
    </row>
    <row r="18" spans="1:5" s="40" customFormat="1" ht="109.5" customHeight="1">
      <c r="A18" s="37" t="s">
        <v>27</v>
      </c>
      <c r="B18" s="38" t="s">
        <v>25</v>
      </c>
      <c r="C18" s="39">
        <v>4040</v>
      </c>
      <c r="D18" s="39">
        <v>4180</v>
      </c>
      <c r="E18" s="39">
        <v>4440</v>
      </c>
    </row>
    <row r="19" spans="1:5" s="40" customFormat="1" ht="129.75" customHeight="1">
      <c r="A19" s="37" t="s">
        <v>28</v>
      </c>
      <c r="B19" s="38" t="s">
        <v>26</v>
      </c>
      <c r="C19" s="39">
        <v>40</v>
      </c>
      <c r="D19" s="39">
        <v>41</v>
      </c>
      <c r="E19" s="39">
        <v>42</v>
      </c>
    </row>
    <row r="20" spans="1:5" s="40" customFormat="1" ht="126.75" customHeight="1">
      <c r="A20" s="41" t="s">
        <v>30</v>
      </c>
      <c r="B20" s="38" t="s">
        <v>29</v>
      </c>
      <c r="C20" s="39">
        <v>6099</v>
      </c>
      <c r="D20" s="39">
        <v>6309</v>
      </c>
      <c r="E20" s="39">
        <v>6706</v>
      </c>
    </row>
    <row r="21" spans="1:5" s="40" customFormat="1" ht="97.5" customHeight="1">
      <c r="A21" s="41" t="s">
        <v>42</v>
      </c>
      <c r="B21" s="38" t="s">
        <v>31</v>
      </c>
      <c r="C21" s="39">
        <v>3144.2</v>
      </c>
      <c r="D21" s="39">
        <v>3144.2</v>
      </c>
      <c r="E21" s="39">
        <v>3144.2</v>
      </c>
    </row>
    <row r="22" spans="1:5" s="40" customFormat="1" ht="128.25" customHeight="1">
      <c r="A22" s="41" t="s">
        <v>43</v>
      </c>
      <c r="B22" s="38" t="s">
        <v>31</v>
      </c>
      <c r="C22" s="39">
        <v>1000.2</v>
      </c>
      <c r="D22" s="39">
        <v>1000.2</v>
      </c>
      <c r="E22" s="39">
        <v>1000.2</v>
      </c>
    </row>
    <row r="23" spans="1:5" s="40" customFormat="1" ht="18.75" customHeight="1">
      <c r="A23" s="42" t="s">
        <v>6</v>
      </c>
      <c r="B23" s="42"/>
      <c r="C23" s="43">
        <f>SUM(C18:C22)</f>
        <v>14323.400000000001</v>
      </c>
      <c r="D23" s="43">
        <f>SUM(D18:D22)</f>
        <v>14674.400000000001</v>
      </c>
      <c r="E23" s="43">
        <f>SUM(E18:E22)</f>
        <v>15332.400000000001</v>
      </c>
    </row>
    <row r="24" spans="1:5" s="13" customFormat="1" ht="15.75" hidden="1">
      <c r="A24" s="17"/>
      <c r="B24" s="22"/>
      <c r="C24" s="23"/>
      <c r="D24" s="23"/>
      <c r="E24" s="23"/>
    </row>
    <row r="25" spans="1:5" s="13" customFormat="1" ht="15.75">
      <c r="A25" s="48" t="s">
        <v>7</v>
      </c>
      <c r="B25" s="49"/>
      <c r="C25" s="49"/>
      <c r="D25" s="49"/>
      <c r="E25" s="50"/>
    </row>
    <row r="26" spans="1:5" s="13" customFormat="1" ht="15.75">
      <c r="A26" s="19"/>
      <c r="B26" s="20"/>
      <c r="C26" s="21"/>
      <c r="D26" s="21"/>
      <c r="E26" s="21"/>
    </row>
    <row r="27" spans="1:5" s="13" customFormat="1" ht="66.75" customHeight="1">
      <c r="A27" s="24" t="s">
        <v>21</v>
      </c>
      <c r="B27" s="17"/>
      <c r="C27" s="25">
        <f>SUM(C29:C39)</f>
        <v>37243</v>
      </c>
      <c r="D27" s="25">
        <f>SUM(D29:D37)</f>
        <v>0</v>
      </c>
      <c r="E27" s="25">
        <f>SUM(E29:E37)</f>
        <v>0</v>
      </c>
    </row>
    <row r="28" spans="1:5" s="13" customFormat="1" ht="15.75">
      <c r="A28" s="26" t="s">
        <v>8</v>
      </c>
      <c r="B28" s="26"/>
      <c r="C28" s="27" t="s">
        <v>1</v>
      </c>
      <c r="D28" s="27" t="s">
        <v>1</v>
      </c>
      <c r="E28" s="27" t="s">
        <v>1</v>
      </c>
    </row>
    <row r="29" spans="1:5" s="13" customFormat="1" ht="33.75" customHeight="1">
      <c r="A29" s="34" t="s">
        <v>12</v>
      </c>
      <c r="B29" s="28" t="s">
        <v>32</v>
      </c>
      <c r="C29" s="29">
        <f>3250.7</f>
        <v>3250.7</v>
      </c>
      <c r="D29" s="29">
        <v>0</v>
      </c>
      <c r="E29" s="29">
        <v>0</v>
      </c>
    </row>
    <row r="30" spans="1:5" s="13" customFormat="1" ht="33.75" customHeight="1">
      <c r="A30" s="34" t="s">
        <v>12</v>
      </c>
      <c r="B30" s="28" t="s">
        <v>52</v>
      </c>
      <c r="C30" s="29">
        <v>15128.6</v>
      </c>
      <c r="D30" s="29">
        <v>0</v>
      </c>
      <c r="E30" s="29">
        <v>0</v>
      </c>
    </row>
    <row r="31" spans="1:5" s="13" customFormat="1" ht="27.75" customHeight="1">
      <c r="A31" s="30" t="s">
        <v>13</v>
      </c>
      <c r="B31" s="31" t="s">
        <v>37</v>
      </c>
      <c r="C31" s="32">
        <v>250</v>
      </c>
      <c r="D31" s="32">
        <v>0</v>
      </c>
      <c r="E31" s="32">
        <v>0</v>
      </c>
    </row>
    <row r="32" spans="1:5" s="13" customFormat="1" ht="30" customHeight="1">
      <c r="A32" s="30" t="s">
        <v>13</v>
      </c>
      <c r="B32" s="31" t="s">
        <v>19</v>
      </c>
      <c r="C32" s="32">
        <f>7401.5-300+395.6+289</f>
        <v>7786.1</v>
      </c>
      <c r="D32" s="32">
        <v>0</v>
      </c>
      <c r="E32" s="32">
        <v>0</v>
      </c>
    </row>
    <row r="33" spans="1:5" s="13" customFormat="1" ht="30" customHeight="1">
      <c r="A33" s="30" t="s">
        <v>13</v>
      </c>
      <c r="B33" s="31" t="s">
        <v>38</v>
      </c>
      <c r="C33" s="32">
        <v>500</v>
      </c>
      <c r="D33" s="32">
        <v>0</v>
      </c>
      <c r="E33" s="32"/>
    </row>
    <row r="34" spans="1:5" s="13" customFormat="1" ht="30" customHeight="1">
      <c r="A34" s="34" t="s">
        <v>12</v>
      </c>
      <c r="B34" s="31" t="s">
        <v>53</v>
      </c>
      <c r="C34" s="32">
        <v>4795.4</v>
      </c>
      <c r="D34" s="32"/>
      <c r="E34" s="32"/>
    </row>
    <row r="35" spans="1:5" s="13" customFormat="1" ht="27" customHeight="1">
      <c r="A35" s="33" t="s">
        <v>13</v>
      </c>
      <c r="B35" s="31" t="s">
        <v>22</v>
      </c>
      <c r="C35" s="32">
        <v>200</v>
      </c>
      <c r="D35" s="32">
        <v>0</v>
      </c>
      <c r="E35" s="32">
        <v>0</v>
      </c>
    </row>
    <row r="36" spans="1:5" s="13" customFormat="1" ht="72" customHeight="1">
      <c r="A36" s="33" t="s">
        <v>18</v>
      </c>
      <c r="B36" s="31" t="s">
        <v>17</v>
      </c>
      <c r="C36" s="32">
        <f>1033.5+200</f>
        <v>1233.5</v>
      </c>
      <c r="D36" s="32">
        <v>0</v>
      </c>
      <c r="E36" s="32">
        <v>0</v>
      </c>
    </row>
    <row r="37" spans="1:5" s="13" customFormat="1" ht="58.5" customHeight="1">
      <c r="A37" s="33" t="s">
        <v>10</v>
      </c>
      <c r="B37" s="31" t="s">
        <v>23</v>
      </c>
      <c r="C37" s="32">
        <f>1687.7+400+100</f>
        <v>2187.7</v>
      </c>
      <c r="D37" s="32">
        <v>0</v>
      </c>
      <c r="E37" s="32">
        <v>0</v>
      </c>
    </row>
    <row r="38" spans="1:5" s="13" customFormat="1" ht="31.5" customHeight="1">
      <c r="A38" s="30" t="s">
        <v>13</v>
      </c>
      <c r="B38" s="31" t="s">
        <v>47</v>
      </c>
      <c r="C38" s="32">
        <f>300+900-289</f>
        <v>911</v>
      </c>
      <c r="D38" s="32">
        <v>0</v>
      </c>
      <c r="E38" s="32">
        <v>0</v>
      </c>
    </row>
    <row r="39" spans="1:5" s="13" customFormat="1" ht="31.5" customHeight="1">
      <c r="A39" s="30" t="s">
        <v>13</v>
      </c>
      <c r="B39" s="31" t="s">
        <v>48</v>
      </c>
      <c r="C39" s="32">
        <v>1000</v>
      </c>
      <c r="D39" s="32">
        <v>0</v>
      </c>
      <c r="E39" s="32">
        <v>0</v>
      </c>
    </row>
    <row r="40" spans="1:5" s="13" customFormat="1" ht="31.5" customHeight="1">
      <c r="A40" s="44" t="s">
        <v>50</v>
      </c>
      <c r="B40" s="31" t="s">
        <v>51</v>
      </c>
      <c r="C40" s="36">
        <f>C41</f>
        <v>576</v>
      </c>
      <c r="D40" s="36">
        <v>0</v>
      </c>
      <c r="E40" s="36">
        <v>0</v>
      </c>
    </row>
    <row r="41" spans="1:5" s="13" customFormat="1" ht="31.5" customHeight="1">
      <c r="A41" s="30" t="s">
        <v>13</v>
      </c>
      <c r="B41" s="31" t="s">
        <v>49</v>
      </c>
      <c r="C41" s="32">
        <f>226.2+349.8</f>
        <v>576</v>
      </c>
      <c r="D41" s="32">
        <v>0</v>
      </c>
      <c r="E41" s="32">
        <v>0</v>
      </c>
    </row>
    <row r="42" spans="1:5" s="13" customFormat="1" ht="63" customHeight="1">
      <c r="A42" s="24" t="s">
        <v>33</v>
      </c>
      <c r="B42" s="35"/>
      <c r="C42" s="36">
        <f>SUM(C44:C46)</f>
        <v>0</v>
      </c>
      <c r="D42" s="36">
        <f>SUM(D44:D46)</f>
        <v>14674.4</v>
      </c>
      <c r="E42" s="36">
        <f>SUM(E44:E46)</f>
        <v>15332.4</v>
      </c>
    </row>
    <row r="43" spans="1:5" s="13" customFormat="1" ht="17.25" customHeight="1">
      <c r="A43" s="26" t="s">
        <v>8</v>
      </c>
      <c r="B43" s="31"/>
      <c r="C43" s="32"/>
      <c r="D43" s="32"/>
      <c r="E43" s="32"/>
    </row>
    <row r="44" spans="1:5" s="13" customFormat="1" ht="33" customHeight="1">
      <c r="A44" s="34" t="s">
        <v>12</v>
      </c>
      <c r="B44" s="28" t="s">
        <v>34</v>
      </c>
      <c r="C44" s="32">
        <v>0</v>
      </c>
      <c r="D44" s="32">
        <v>3241.5</v>
      </c>
      <c r="E44" s="32">
        <v>3241.5</v>
      </c>
    </row>
    <row r="45" spans="1:5" s="13" customFormat="1" ht="18.75" customHeight="1">
      <c r="A45" s="34" t="s">
        <v>12</v>
      </c>
      <c r="B45" s="31" t="s">
        <v>39</v>
      </c>
      <c r="C45" s="32">
        <v>0</v>
      </c>
      <c r="D45" s="32">
        <v>10401.8</v>
      </c>
      <c r="E45" s="32">
        <v>11059.8</v>
      </c>
    </row>
    <row r="46" spans="1:5" s="13" customFormat="1" ht="65.25" customHeight="1">
      <c r="A46" s="33" t="s">
        <v>18</v>
      </c>
      <c r="B46" s="31" t="s">
        <v>40</v>
      </c>
      <c r="C46" s="32">
        <v>0</v>
      </c>
      <c r="D46" s="32">
        <v>1031.1</v>
      </c>
      <c r="E46" s="32">
        <v>1031.1</v>
      </c>
    </row>
    <row r="47" spans="1:5" s="13" customFormat="1" ht="15.75">
      <c r="A47" s="17" t="s">
        <v>9</v>
      </c>
      <c r="B47" s="17"/>
      <c r="C47" s="18">
        <f>C27+C42+C40</f>
        <v>37819</v>
      </c>
      <c r="D47" s="18">
        <f>D27+D42</f>
        <v>14674.4</v>
      </c>
      <c r="E47" s="18">
        <f>E27+E42</f>
        <v>15332.4</v>
      </c>
    </row>
    <row r="48" spans="3:5" s="4" customFormat="1" ht="15" customHeight="1" hidden="1">
      <c r="C48" s="12"/>
      <c r="D48" s="12"/>
      <c r="E48" s="12" t="s">
        <v>16</v>
      </c>
    </row>
    <row r="49" s="4" customFormat="1" ht="7.5" customHeight="1"/>
  </sheetData>
  <sheetProtection/>
  <mergeCells count="14">
    <mergeCell ref="C8:E8"/>
    <mergeCell ref="C9:E9"/>
    <mergeCell ref="B1:F1"/>
    <mergeCell ref="B2:F2"/>
    <mergeCell ref="B3:F3"/>
    <mergeCell ref="C5:E5"/>
    <mergeCell ref="C6:E6"/>
    <mergeCell ref="C7:E7"/>
    <mergeCell ref="A17:E17"/>
    <mergeCell ref="A25:E25"/>
    <mergeCell ref="A13:A14"/>
    <mergeCell ref="B13:B14"/>
    <mergeCell ref="C13:E13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2020-11-12T12:15:28Z</cp:lastPrinted>
  <dcterms:created xsi:type="dcterms:W3CDTF">2012-10-30T08:30:04Z</dcterms:created>
  <dcterms:modified xsi:type="dcterms:W3CDTF">2021-08-26T14:17:36Z</dcterms:modified>
  <cp:category/>
  <cp:version/>
  <cp:contentType/>
  <cp:contentStatus/>
</cp:coreProperties>
</file>