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230" windowWidth="11340" windowHeight="6735" tabRatio="601" activeTab="0"/>
  </bookViews>
  <sheets>
    <sheet name="Лист 1" sheetId="1" r:id="rId1"/>
  </sheets>
  <definedNames>
    <definedName name="_xlnm.Print_Titles" localSheetId="0">'Лист 1'!$10:$11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<sst xmlns="http://schemas.openxmlformats.org/spreadsheetml/2006/main" count="200" uniqueCount="98">
  <si>
    <t>Охрана объектов растительного и животного мира и среды их обитания</t>
  </si>
  <si>
    <t>Мероприятия в области социальной политики</t>
  </si>
  <si>
    <t>Наименование</t>
  </si>
  <si>
    <t>ОБРАЗОВАНИЕ</t>
  </si>
  <si>
    <t>Общее образование</t>
  </si>
  <si>
    <t>Дошкольное образование</t>
  </si>
  <si>
    <t>СОЦИАЛЬНАЯ ПОЛИТИКА</t>
  </si>
  <si>
    <t>В С Е Г О  Р А С Х О Д О В</t>
  </si>
  <si>
    <t>00</t>
  </si>
  <si>
    <t>01</t>
  </si>
  <si>
    <t>04</t>
  </si>
  <si>
    <t>05</t>
  </si>
  <si>
    <t>06</t>
  </si>
  <si>
    <t>07</t>
  </si>
  <si>
    <t>08</t>
  </si>
  <si>
    <t>02</t>
  </si>
  <si>
    <t>03</t>
  </si>
  <si>
    <t>12</t>
  </si>
  <si>
    <t>Культура</t>
  </si>
  <si>
    <t>09</t>
  </si>
  <si>
    <t>Дорожное хозяйство</t>
  </si>
  <si>
    <t>ОБЩЕГОСУДАРСТВЕННЫЕ ВОПРОСЫ</t>
  </si>
  <si>
    <t>Раздел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</si>
  <si>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</si>
  <si>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</si>
  <si>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</si>
  <si>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</si>
  <si>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</si>
  <si>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Другие вопросы в области образования</t>
  </si>
  <si>
    <t>10</t>
  </si>
  <si>
    <t>Другие вопросы в области социальной политики</t>
  </si>
  <si>
    <t>Меры социальной поддержки граждан</t>
  </si>
  <si>
    <t>Другие вопросы в области охраны окружающей среды</t>
  </si>
  <si>
    <t>Пенсионное обеспечение</t>
  </si>
  <si>
    <t>Оказание социальной помощи</t>
  </si>
  <si>
    <t>Реализация государственных функций в области социальной политики</t>
  </si>
  <si>
    <t>Другие пособия и компенсации</t>
  </si>
  <si>
    <t>МЕЖБЮДЖЕТНЫЕ ТРАНСФЕРТЫ</t>
  </si>
  <si>
    <t>11</t>
  </si>
  <si>
    <t>Дотации и субвенции</t>
  </si>
  <si>
    <t>Субвенции на осуществление полномочий по решению вопросов местного значения из бюджета района бюджетам поселения</t>
  </si>
  <si>
    <t>Финанс овая помощь бюджетам других уровней</t>
  </si>
  <si>
    <t>Инвентаризация земель</t>
  </si>
  <si>
    <t>Прочие вопросы в области национальной экономики</t>
  </si>
  <si>
    <t>Под раздел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</si>
  <si>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</si>
  <si>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</si>
  <si>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</si>
  <si>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</si>
  <si>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</si>
  <si>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Другие вопросы в области национальной экономики</t>
  </si>
  <si>
    <t xml:space="preserve">Социальное обеспечение населения </t>
  </si>
  <si>
    <t>Физическая культура</t>
  </si>
  <si>
    <t>ФИЗИЧЕСКАЯ КУЛЬТУРА И СПОРТ</t>
  </si>
  <si>
    <t>13</t>
  </si>
  <si>
    <t>Другие вопросы в области культуры, кинематографии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</si>
  <si>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</si>
  <si>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</si>
  <si>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</si>
  <si>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</si>
  <si>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</si>
  <si>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ЗДРАВООХРАНЕНИЕ</t>
  </si>
  <si>
    <t>Санитарно-эпидемиологическое благополучие</t>
  </si>
  <si>
    <t>Массовый спорт</t>
  </si>
  <si>
    <t>Другие вопросы в области физической культуры и спорта</t>
  </si>
  <si>
    <t>Транспорт</t>
  </si>
  <si>
    <t xml:space="preserve">                                            классификации расходов бюджета</t>
  </si>
  <si>
    <t>Утверждено</t>
  </si>
  <si>
    <t>Исполнено</t>
  </si>
  <si>
    <t>Утверждены</t>
  </si>
  <si>
    <t>решением Представительного Собрания района</t>
  </si>
  <si>
    <t>Судебная система</t>
  </si>
  <si>
    <t>Жилищное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</si>
  <si>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</si>
  <si>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</si>
  <si>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(Приложение 3)</t>
  </si>
  <si>
    <t>Другие вопросы в области жилищно-коммунального хозяйства</t>
  </si>
  <si>
    <t>КУЛЬТУРА, КИНЕМАТОГРАФИЯ</t>
  </si>
  <si>
    <t>Иные дотации</t>
  </si>
  <si>
    <t>Сельское хозяйство и рыболовство</t>
  </si>
  <si>
    <t>Коммунальное хозяйство</t>
  </si>
  <si>
    <t>Дополнительное образование детей</t>
  </si>
  <si>
    <t xml:space="preserve"> </t>
  </si>
  <si>
    <t>в %% к прошлому году</t>
  </si>
  <si>
    <t>Благоустройство</t>
  </si>
  <si>
    <t>Молодежная политика</t>
  </si>
  <si>
    <t>Стационарная медицинская помощь</t>
  </si>
  <si>
    <t>в 2,4 раза</t>
  </si>
  <si>
    <t>от _____________ № ____</t>
  </si>
  <si>
    <t xml:space="preserve">                                                      Расходы районного бюджета за 2021 год   по разделам, подразделам, </t>
  </si>
  <si>
    <t>Гражданская оборона</t>
  </si>
  <si>
    <t>в 2,6 раза</t>
  </si>
  <si>
    <t>в 3,2 раза</t>
  </si>
  <si>
    <t>в 7,1 раза</t>
  </si>
  <si>
    <t>в 6,9 раза</t>
  </si>
  <si>
    <t>в 3 раза</t>
  </si>
  <si>
    <t>в 2,5 раза</t>
  </si>
  <si>
    <t>в 2 раза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</si>
</sst>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"/>
    <numFmt numFmtId="179" formatCode="000"/>
    <numFmt numFmtId="180" formatCode="0000"/>
    <numFmt numFmtId="181" formatCode="#,##0.0;[Red]\-#,##0.0"/>
    <numFmt numFmtId="182" formatCode="0000000"/>
    <numFmt numFmtId="183" formatCode="#,##0.0_ ;[Red]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0" borderId="0" applyNumberFormat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4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2" xfId="54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6" fillId="0" borderId="13" xfId="0" applyNumberFormat="1" applyFont="1" applyBorder="1" applyAlignment="1">
      <alignment vertical="top" wrapText="1"/>
    </xf>
    <xf numFmtId="177" fontId="4" fillId="0" borderId="0" xfId="0" applyNumberFormat="1" applyFont="1" applyAlignment="1">
      <alignment horizontal="right" vertical="center"/>
    </xf>
    <xf numFmtId="177" fontId="6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177" fontId="4" fillId="0" borderId="14" xfId="54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1" fillId="0" borderId="15" xfId="0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77" fontId="6" fillId="0" borderId="16" xfId="54" applyNumberFormat="1" applyFont="1" applyFill="1" applyBorder="1" applyAlignment="1" applyProtection="1">
      <alignment horizontal="right" vertical="center"/>
      <protection hidden="1"/>
    </xf>
    <xf numFmtId="177" fontId="4" fillId="0" borderId="16" xfId="0" applyNumberFormat="1" applyFont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177" fontId="4" fillId="0" borderId="21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7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7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="90" zoomScaleNormal="90" zoomScalePageLayoutView="0" workbookViewId="0" topLeftCell="A1">
      <pane xSplit="3" ySplit="11" topLeftCell="D7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1" sqref="D41"/>
    </sheetView>
  </sheetViews>
  <sheetFormatPr defaultColWidth="9.00390625" defaultRowHeight="12.75"/>
  <cols>
    <col min="1" max="1" width="71.375" style="1" customWidth="1"/>
    <col min="2" max="2" width="9.25390625" style="2" customWidth="1"/>
    <col min="3" max="3" width="8.625" style="2" customWidth="1"/>
    <col min="4" max="4" width="15.75390625" style="66" customWidth="1"/>
    <col min="5" max="5" width="14.875" style="27" customWidth="1"/>
    <col min="6" max="6" width="13.625" style="3" customWidth="1"/>
    <col min="7" max="16384" width="9.125" style="3" customWidth="1"/>
  </cols>
  <sheetData>
    <row r="1" ht="18.75">
      <c r="B1" s="31" t="s">
        <v>69</v>
      </c>
    </row>
    <row r="2" ht="18.75">
      <c r="B2" s="2" t="s">
        <v>70</v>
      </c>
    </row>
    <row r="3" spans="2:4" ht="18.75">
      <c r="B3" s="33" t="s">
        <v>88</v>
      </c>
      <c r="C3" s="32"/>
      <c r="D3" s="67"/>
    </row>
    <row r="4" ht="18.75" customHeight="1">
      <c r="B4" s="2" t="s">
        <v>75</v>
      </c>
    </row>
    <row r="7" ht="18.75">
      <c r="A7" s="19" t="s">
        <v>89</v>
      </c>
    </row>
    <row r="8" ht="18.75">
      <c r="A8" s="19" t="s">
        <v>66</v>
      </c>
    </row>
    <row r="9" ht="19.5" thickBot="1">
      <c r="A9" s="4"/>
    </row>
    <row r="10" spans="1:6" s="5" customFormat="1" ht="57" thickBot="1">
      <c r="A10" s="45" t="s">
        <v>2</v>
      </c>
      <c r="B10" s="46" t="s">
        <v>22</v>
      </c>
      <c r="C10" s="47" t="s">
        <v>44</v>
      </c>
      <c r="D10" s="68" t="s">
        <v>67</v>
      </c>
      <c r="E10" s="48" t="s">
        <v>68</v>
      </c>
      <c r="F10" s="49" t="s">
        <v>83</v>
      </c>
    </row>
    <row r="11" spans="1:6" s="5" customFormat="1" ht="18.75">
      <c r="A11" s="41">
        <v>1</v>
      </c>
      <c r="B11" s="42">
        <v>2</v>
      </c>
      <c r="C11" s="42">
        <v>3</v>
      </c>
      <c r="D11" s="69">
        <v>4</v>
      </c>
      <c r="E11" s="43">
        <v>5</v>
      </c>
      <c r="F11" s="44">
        <v>6</v>
      </c>
    </row>
    <row r="12" spans="1:6" ht="18.75">
      <c r="A12" s="17" t="s">
        <v>21</v>
      </c>
      <c r="B12" s="50" t="s">
        <v>9</v>
      </c>
      <c r="C12" s="51"/>
      <c r="D12" s="56">
        <f>SUM(D13:D19)</f>
        <v>99672.9</v>
      </c>
      <c r="E12" s="52">
        <f>SUM(E13:E19)</f>
        <v>98565.79999999999</v>
      </c>
      <c r="F12" s="54">
        <v>93.5</v>
      </c>
    </row>
    <row r="13" spans="1:6" ht="37.5" customHeight="1">
      <c r="A13" s="11" t="s">
        <v>45</v>
      </c>
      <c r="B13" s="51" t="s">
        <v>9</v>
      </c>
      <c r="C13" s="51" t="s">
        <v>15</v>
      </c>
      <c r="D13" s="29">
        <v>2144.1</v>
      </c>
      <c r="E13" s="39">
        <v>2144.1</v>
      </c>
      <c r="F13" s="54">
        <v>106.3</v>
      </c>
    </row>
    <row r="14" spans="1:6" ht="58.5" customHeight="1">
      <c r="A14" s="11" t="s">
        <v>48</v>
      </c>
      <c r="B14" s="51" t="s">
        <v>9</v>
      </c>
      <c r="C14" s="51" t="s">
        <v>16</v>
      </c>
      <c r="D14" s="29">
        <v>5668.599999999999</v>
      </c>
      <c r="E14" s="39">
        <v>5626.9</v>
      </c>
      <c r="F14" s="54">
        <v>181.9</v>
      </c>
    </row>
    <row r="15" spans="1:6" ht="57.75" customHeight="1">
      <c r="A15" s="11" t="s">
        <v>46</v>
      </c>
      <c r="B15" s="51" t="s">
        <v>9</v>
      </c>
      <c r="C15" s="51" t="s">
        <v>10</v>
      </c>
      <c r="D15" s="29">
        <v>23647.199999999997</v>
      </c>
      <c r="E15" s="39">
        <v>23045.8</v>
      </c>
      <c r="F15" s="54">
        <v>113.7</v>
      </c>
    </row>
    <row r="16" spans="1:6" ht="32.25" customHeight="1">
      <c r="A16" s="34" t="s">
        <v>71</v>
      </c>
      <c r="B16" s="51" t="s">
        <v>9</v>
      </c>
      <c r="C16" s="51" t="s">
        <v>11</v>
      </c>
      <c r="D16" s="29">
        <v>9.1</v>
      </c>
      <c r="E16" s="39">
        <v>9.1</v>
      </c>
      <c r="F16" s="54">
        <v>96.8</v>
      </c>
    </row>
    <row r="17" spans="1:6" ht="54.75" customHeight="1">
      <c r="A17" s="11" t="s">
        <v>47</v>
      </c>
      <c r="B17" s="51" t="s">
        <v>9</v>
      </c>
      <c r="C17" s="51" t="s">
        <v>12</v>
      </c>
      <c r="D17" s="29">
        <v>7626.3</v>
      </c>
      <c r="E17" s="39">
        <v>7567.3</v>
      </c>
      <c r="F17" s="54">
        <v>93.4</v>
      </c>
    </row>
    <row r="18" spans="1:6" ht="21.75" customHeight="1">
      <c r="A18" s="6" t="s">
        <v>23</v>
      </c>
      <c r="B18" s="51" t="s">
        <v>9</v>
      </c>
      <c r="C18" s="51" t="s">
        <v>38</v>
      </c>
      <c r="D18" s="29">
        <v>0</v>
      </c>
      <c r="E18" s="39">
        <v>0</v>
      </c>
      <c r="F18" s="54" t="s">
        <v>82</v>
      </c>
    </row>
    <row r="19" spans="1:6" ht="18.75">
      <c r="A19" s="6" t="s">
        <v>24</v>
      </c>
      <c r="B19" s="51" t="s">
        <v>9</v>
      </c>
      <c r="C19" s="51" t="s">
        <v>54</v>
      </c>
      <c r="D19" s="29">
        <v>60577.6</v>
      </c>
      <c r="E19" s="39">
        <v>60172.6</v>
      </c>
      <c r="F19" s="54">
        <v>83.6</v>
      </c>
    </row>
    <row r="20" spans="1:6" ht="22.5" customHeight="1">
      <c r="A20" s="17" t="s">
        <v>58</v>
      </c>
      <c r="B20" s="50" t="s">
        <v>16</v>
      </c>
      <c r="C20" s="50"/>
      <c r="D20" s="28">
        <f>D21+D22</f>
        <v>2515</v>
      </c>
      <c r="E20" s="38">
        <f>E21+E22</f>
        <v>2508.6</v>
      </c>
      <c r="F20" s="54">
        <v>114</v>
      </c>
    </row>
    <row r="21" spans="1:6" ht="22.5" customHeight="1">
      <c r="A21" s="75" t="s">
        <v>90</v>
      </c>
      <c r="B21" s="51" t="s">
        <v>16</v>
      </c>
      <c r="C21" s="51" t="s">
        <v>19</v>
      </c>
      <c r="D21" s="29">
        <v>2319.1</v>
      </c>
      <c r="E21" s="39">
        <v>2312.7</v>
      </c>
      <c r="F21" s="54">
        <v>112.3</v>
      </c>
    </row>
    <row r="22" spans="1:6" ht="42.75" customHeight="1">
      <c r="A22" s="6" t="s">
        <v>60</v>
      </c>
      <c r="B22" s="51" t="s">
        <v>16</v>
      </c>
      <c r="C22" s="51" t="s">
        <v>59</v>
      </c>
      <c r="D22" s="29">
        <v>195.9</v>
      </c>
      <c r="E22" s="40">
        <v>195.9</v>
      </c>
      <c r="F22" s="54">
        <v>138.9</v>
      </c>
    </row>
    <row r="23" spans="1:6" ht="18.75">
      <c r="A23" s="17" t="s">
        <v>25</v>
      </c>
      <c r="B23" s="50" t="s">
        <v>10</v>
      </c>
      <c r="C23" s="50"/>
      <c r="D23" s="28">
        <f>SUM(D24:D27)</f>
        <v>52697</v>
      </c>
      <c r="E23" s="28">
        <f>SUM(E24:E27)</f>
        <v>47996.7</v>
      </c>
      <c r="F23" s="54">
        <v>68.9</v>
      </c>
    </row>
    <row r="24" spans="1:6" ht="18.75" hidden="1">
      <c r="A24" s="6" t="s">
        <v>79</v>
      </c>
      <c r="B24" s="51" t="s">
        <v>10</v>
      </c>
      <c r="C24" s="51" t="s">
        <v>11</v>
      </c>
      <c r="D24" s="29">
        <v>0</v>
      </c>
      <c r="E24" s="39">
        <v>0</v>
      </c>
      <c r="F24" s="64">
        <v>0</v>
      </c>
    </row>
    <row r="25" spans="1:6" ht="18.75">
      <c r="A25" s="6" t="s">
        <v>65</v>
      </c>
      <c r="B25" s="51" t="s">
        <v>10</v>
      </c>
      <c r="C25" s="51" t="s">
        <v>14</v>
      </c>
      <c r="D25" s="29">
        <v>3554.1</v>
      </c>
      <c r="E25" s="39">
        <v>3551.2</v>
      </c>
      <c r="F25" s="54">
        <v>211</v>
      </c>
    </row>
    <row r="26" spans="1:6" ht="18.75">
      <c r="A26" s="6" t="s">
        <v>20</v>
      </c>
      <c r="B26" s="51" t="s">
        <v>10</v>
      </c>
      <c r="C26" s="51" t="s">
        <v>19</v>
      </c>
      <c r="D26" s="29">
        <v>39548.700000000004</v>
      </c>
      <c r="E26" s="39">
        <v>37442.8</v>
      </c>
      <c r="F26" s="54">
        <v>61.3</v>
      </c>
    </row>
    <row r="27" spans="1:6" ht="18.75">
      <c r="A27" s="13" t="s">
        <v>50</v>
      </c>
      <c r="B27" s="51" t="s">
        <v>10</v>
      </c>
      <c r="C27" s="51" t="s">
        <v>17</v>
      </c>
      <c r="D27" s="29">
        <v>9594.2</v>
      </c>
      <c r="E27" s="39">
        <v>7002.7</v>
      </c>
      <c r="F27" s="54">
        <v>101.2</v>
      </c>
    </row>
    <row r="28" spans="1:6" ht="18.75" hidden="1">
      <c r="A28" s="6" t="s">
        <v>43</v>
      </c>
      <c r="B28" s="51" t="s">
        <v>10</v>
      </c>
      <c r="C28" s="51" t="s">
        <v>38</v>
      </c>
      <c r="D28" s="70"/>
      <c r="E28" s="39"/>
      <c r="F28" s="54"/>
    </row>
    <row r="29" spans="1:6" ht="18.75" hidden="1">
      <c r="A29" s="6"/>
      <c r="B29" s="51"/>
      <c r="C29" s="51"/>
      <c r="D29" s="70"/>
      <c r="E29" s="39"/>
      <c r="F29" s="54"/>
    </row>
    <row r="30" spans="1:6" ht="18.75" hidden="1">
      <c r="A30" s="6" t="s">
        <v>42</v>
      </c>
      <c r="B30" s="51" t="s">
        <v>10</v>
      </c>
      <c r="C30" s="51" t="s">
        <v>38</v>
      </c>
      <c r="D30" s="70"/>
      <c r="E30" s="39"/>
      <c r="F30" s="54"/>
    </row>
    <row r="31" spans="1:6" s="9" customFormat="1" ht="20.25" customHeight="1">
      <c r="A31" s="16" t="s">
        <v>26</v>
      </c>
      <c r="B31" s="55" t="s">
        <v>11</v>
      </c>
      <c r="C31" s="55"/>
      <c r="D31" s="56">
        <f>SUM(D32:D35)</f>
        <v>43506.5</v>
      </c>
      <c r="E31" s="56">
        <f>SUM(E32:E35)</f>
        <v>43074.700000000004</v>
      </c>
      <c r="F31" s="57" t="s">
        <v>91</v>
      </c>
    </row>
    <row r="32" spans="1:6" s="9" customFormat="1" ht="20.25" customHeight="1">
      <c r="A32" s="10" t="s">
        <v>72</v>
      </c>
      <c r="B32" s="58" t="s">
        <v>11</v>
      </c>
      <c r="C32" s="58" t="s">
        <v>9</v>
      </c>
      <c r="D32" s="29">
        <v>9441.6</v>
      </c>
      <c r="E32" s="40">
        <v>9266</v>
      </c>
      <c r="F32" s="57" t="s">
        <v>92</v>
      </c>
    </row>
    <row r="33" spans="1:6" s="9" customFormat="1" ht="24" customHeight="1">
      <c r="A33" s="10" t="s">
        <v>80</v>
      </c>
      <c r="B33" s="58" t="s">
        <v>11</v>
      </c>
      <c r="C33" s="58" t="s">
        <v>15</v>
      </c>
      <c r="D33" s="29">
        <v>27076.499999999996</v>
      </c>
      <c r="E33" s="40">
        <v>26981.3</v>
      </c>
      <c r="F33" s="57" t="s">
        <v>93</v>
      </c>
    </row>
    <row r="34" spans="1:6" s="9" customFormat="1" ht="24" customHeight="1">
      <c r="A34" s="10" t="s">
        <v>84</v>
      </c>
      <c r="B34" s="58" t="s">
        <v>11</v>
      </c>
      <c r="C34" s="58" t="s">
        <v>16</v>
      </c>
      <c r="D34" s="29">
        <v>250.8</v>
      </c>
      <c r="E34" s="40">
        <v>247.3</v>
      </c>
      <c r="F34" s="57">
        <v>4.7</v>
      </c>
    </row>
    <row r="35" spans="1:6" s="9" customFormat="1" ht="37.5">
      <c r="A35" s="10" t="s">
        <v>76</v>
      </c>
      <c r="B35" s="58" t="s">
        <v>11</v>
      </c>
      <c r="C35" s="58" t="s">
        <v>11</v>
      </c>
      <c r="D35" s="29">
        <v>6737.599999999999</v>
      </c>
      <c r="E35" s="40">
        <v>6580.1</v>
      </c>
      <c r="F35" s="57">
        <v>144.5</v>
      </c>
    </row>
    <row r="36" spans="1:6" s="9" customFormat="1" ht="18.75">
      <c r="A36" s="16" t="s">
        <v>27</v>
      </c>
      <c r="B36" s="55" t="s">
        <v>12</v>
      </c>
      <c r="C36" s="55"/>
      <c r="D36" s="56">
        <f>D37+D38</f>
        <v>706.6999999999999</v>
      </c>
      <c r="E36" s="74">
        <f>E37+E38</f>
        <v>706.6999999999999</v>
      </c>
      <c r="F36" s="57">
        <v>43.4</v>
      </c>
    </row>
    <row r="37" spans="1:6" s="9" customFormat="1" ht="37.5">
      <c r="A37" s="20" t="s">
        <v>0</v>
      </c>
      <c r="B37" s="58" t="s">
        <v>12</v>
      </c>
      <c r="C37" s="58" t="s">
        <v>16</v>
      </c>
      <c r="D37" s="29">
        <v>10.4</v>
      </c>
      <c r="E37" s="40">
        <v>10.4</v>
      </c>
      <c r="F37" s="57" t="s">
        <v>94</v>
      </c>
    </row>
    <row r="38" spans="1:6" s="9" customFormat="1" ht="18.75">
      <c r="A38" s="12" t="s">
        <v>32</v>
      </c>
      <c r="B38" s="58" t="s">
        <v>12</v>
      </c>
      <c r="C38" s="58" t="s">
        <v>11</v>
      </c>
      <c r="D38" s="29">
        <v>696.3</v>
      </c>
      <c r="E38" s="40">
        <v>696.3</v>
      </c>
      <c r="F38" s="57">
        <v>42.8</v>
      </c>
    </row>
    <row r="39" spans="1:6" ht="18.75">
      <c r="A39" s="17" t="s">
        <v>3</v>
      </c>
      <c r="B39" s="50" t="s">
        <v>13</v>
      </c>
      <c r="C39" s="50"/>
      <c r="D39" s="28">
        <f>D40+D41+D43+D44+D42</f>
        <v>285240.50000000006</v>
      </c>
      <c r="E39" s="38">
        <f>E40+E41+E43+E44+E42</f>
        <v>284842.1</v>
      </c>
      <c r="F39" s="54">
        <v>100.9</v>
      </c>
    </row>
    <row r="40" spans="1:6" ht="18.75">
      <c r="A40" s="6" t="s">
        <v>5</v>
      </c>
      <c r="B40" s="51" t="s">
        <v>13</v>
      </c>
      <c r="C40" s="51" t="s">
        <v>9</v>
      </c>
      <c r="D40" s="30">
        <v>79284</v>
      </c>
      <c r="E40" s="39">
        <v>79284</v>
      </c>
      <c r="F40" s="54">
        <v>107</v>
      </c>
    </row>
    <row r="41" spans="1:6" ht="18.75">
      <c r="A41" s="6" t="s">
        <v>4</v>
      </c>
      <c r="B41" s="51" t="s">
        <v>13</v>
      </c>
      <c r="C41" s="51" t="s">
        <v>15</v>
      </c>
      <c r="D41" s="30">
        <v>176495.30000000005</v>
      </c>
      <c r="E41" s="39">
        <v>176495.3</v>
      </c>
      <c r="F41" s="54">
        <v>96.5</v>
      </c>
    </row>
    <row r="42" spans="1:6" ht="18.75">
      <c r="A42" s="6" t="s">
        <v>81</v>
      </c>
      <c r="B42" s="51" t="s">
        <v>13</v>
      </c>
      <c r="C42" s="51" t="s">
        <v>16</v>
      </c>
      <c r="D42" s="30">
        <v>13679.000000000002</v>
      </c>
      <c r="E42" s="39">
        <v>13679</v>
      </c>
      <c r="F42" s="54">
        <v>115.3</v>
      </c>
    </row>
    <row r="43" spans="1:6" ht="18.75" customHeight="1">
      <c r="A43" s="6" t="s">
        <v>85</v>
      </c>
      <c r="B43" s="51" t="s">
        <v>13</v>
      </c>
      <c r="C43" s="51" t="s">
        <v>13</v>
      </c>
      <c r="D43" s="30">
        <v>345.8</v>
      </c>
      <c r="E43" s="39">
        <v>345.8</v>
      </c>
      <c r="F43" s="54" t="s">
        <v>95</v>
      </c>
    </row>
    <row r="44" spans="1:6" ht="22.5" customHeight="1">
      <c r="A44" s="6" t="s">
        <v>28</v>
      </c>
      <c r="B44" s="51" t="s">
        <v>13</v>
      </c>
      <c r="C44" s="51" t="s">
        <v>19</v>
      </c>
      <c r="D44" s="30">
        <v>15436.4</v>
      </c>
      <c r="E44" s="39">
        <v>15038</v>
      </c>
      <c r="F44" s="54">
        <v>113.1</v>
      </c>
    </row>
    <row r="45" spans="1:6" ht="22.5" customHeight="1">
      <c r="A45" s="17" t="s">
        <v>77</v>
      </c>
      <c r="B45" s="50" t="s">
        <v>14</v>
      </c>
      <c r="C45" s="50"/>
      <c r="D45" s="56">
        <f>D46+D47</f>
        <v>32573</v>
      </c>
      <c r="E45" s="53">
        <f>E46+E47</f>
        <v>32573</v>
      </c>
      <c r="F45" s="54">
        <v>81.4</v>
      </c>
    </row>
    <row r="46" spans="1:6" ht="18.75">
      <c r="A46" s="6" t="s">
        <v>18</v>
      </c>
      <c r="B46" s="51" t="s">
        <v>14</v>
      </c>
      <c r="C46" s="51" t="s">
        <v>9</v>
      </c>
      <c r="D46" s="29">
        <v>32573</v>
      </c>
      <c r="E46" s="40">
        <v>32573</v>
      </c>
      <c r="F46" s="54">
        <v>81.4</v>
      </c>
    </row>
    <row r="47" spans="1:6" ht="18.75" hidden="1">
      <c r="A47" s="6" t="s">
        <v>55</v>
      </c>
      <c r="B47" s="51" t="s">
        <v>14</v>
      </c>
      <c r="C47" s="51" t="s">
        <v>10</v>
      </c>
      <c r="D47" s="29">
        <v>0</v>
      </c>
      <c r="E47" s="39">
        <v>0</v>
      </c>
      <c r="F47" s="54"/>
    </row>
    <row r="48" spans="1:6" ht="17.25" customHeight="1">
      <c r="A48" s="17" t="s">
        <v>61</v>
      </c>
      <c r="B48" s="50" t="s">
        <v>19</v>
      </c>
      <c r="C48" s="51"/>
      <c r="D48" s="56">
        <f>SUM(D49:D50)</f>
        <v>88.2</v>
      </c>
      <c r="E48" s="52">
        <f>SUM(E49:E50)</f>
        <v>88.2</v>
      </c>
      <c r="F48" s="54">
        <v>114.2</v>
      </c>
    </row>
    <row r="49" spans="1:6" ht="20.25" customHeight="1" hidden="1">
      <c r="A49" s="6" t="s">
        <v>86</v>
      </c>
      <c r="B49" s="51" t="s">
        <v>19</v>
      </c>
      <c r="C49" s="51" t="s">
        <v>9</v>
      </c>
      <c r="D49" s="70">
        <v>0</v>
      </c>
      <c r="E49" s="65">
        <v>0</v>
      </c>
      <c r="F49" s="54" t="s">
        <v>82</v>
      </c>
    </row>
    <row r="50" spans="1:6" ht="17.25" customHeight="1">
      <c r="A50" s="6" t="s">
        <v>62</v>
      </c>
      <c r="B50" s="51" t="s">
        <v>19</v>
      </c>
      <c r="C50" s="51" t="s">
        <v>13</v>
      </c>
      <c r="D50" s="70">
        <v>88.2</v>
      </c>
      <c r="E50" s="39">
        <v>88.2</v>
      </c>
      <c r="F50" s="54">
        <v>114.2</v>
      </c>
    </row>
    <row r="51" spans="1:6" ht="18.75">
      <c r="A51" s="17" t="s">
        <v>6</v>
      </c>
      <c r="B51" s="50" t="s">
        <v>29</v>
      </c>
      <c r="C51" s="50"/>
      <c r="D51" s="56">
        <f>D52+D53+D54+D55</f>
        <v>19057.999999999996</v>
      </c>
      <c r="E51" s="56">
        <f>E52+E53+E54+E55</f>
        <v>18812.6</v>
      </c>
      <c r="F51" s="54">
        <v>133.2</v>
      </c>
    </row>
    <row r="52" spans="1:6" ht="18.75">
      <c r="A52" s="15" t="s">
        <v>33</v>
      </c>
      <c r="B52" s="51" t="s">
        <v>29</v>
      </c>
      <c r="C52" s="51" t="s">
        <v>9</v>
      </c>
      <c r="D52" s="29">
        <v>2028</v>
      </c>
      <c r="E52" s="39">
        <v>2025.8</v>
      </c>
      <c r="F52" s="54">
        <v>114.1</v>
      </c>
    </row>
    <row r="53" spans="1:6" s="9" customFormat="1" ht="21.75" customHeight="1">
      <c r="A53" s="10" t="s">
        <v>51</v>
      </c>
      <c r="B53" s="58" t="s">
        <v>29</v>
      </c>
      <c r="C53" s="58" t="s">
        <v>16</v>
      </c>
      <c r="D53" s="29">
        <v>12260.3</v>
      </c>
      <c r="E53" s="40">
        <v>12245.9</v>
      </c>
      <c r="F53" s="57">
        <v>147.7</v>
      </c>
    </row>
    <row r="54" spans="1:6" s="9" customFormat="1" ht="18.75">
      <c r="A54" s="14" t="s">
        <v>49</v>
      </c>
      <c r="B54" s="58" t="s">
        <v>29</v>
      </c>
      <c r="C54" s="58" t="s">
        <v>10</v>
      </c>
      <c r="D54" s="29">
        <v>3352.1</v>
      </c>
      <c r="E54" s="40">
        <v>3123.3</v>
      </c>
      <c r="F54" s="57">
        <v>115.5</v>
      </c>
    </row>
    <row r="55" spans="1:6" ht="18.75">
      <c r="A55" s="8" t="s">
        <v>30</v>
      </c>
      <c r="B55" s="51" t="s">
        <v>29</v>
      </c>
      <c r="C55" s="51" t="s">
        <v>12</v>
      </c>
      <c r="D55" s="29">
        <v>1417.6</v>
      </c>
      <c r="E55" s="39">
        <v>1417.6</v>
      </c>
      <c r="F55" s="54">
        <v>105</v>
      </c>
    </row>
    <row r="56" spans="1:6" ht="18.75" hidden="1">
      <c r="A56" s="6" t="s">
        <v>30</v>
      </c>
      <c r="B56" s="51" t="s">
        <v>29</v>
      </c>
      <c r="C56" s="51" t="s">
        <v>12</v>
      </c>
      <c r="D56" s="70">
        <v>1417.6</v>
      </c>
      <c r="E56" s="39"/>
      <c r="F56" s="54"/>
    </row>
    <row r="57" spans="1:6" ht="18.75" hidden="1">
      <c r="A57" s="6"/>
      <c r="B57" s="51"/>
      <c r="C57" s="51"/>
      <c r="D57" s="70"/>
      <c r="E57" s="39"/>
      <c r="F57" s="54"/>
    </row>
    <row r="58" spans="1:6" ht="18.75" hidden="1">
      <c r="A58" s="8" t="s">
        <v>31</v>
      </c>
      <c r="B58" s="51" t="s">
        <v>29</v>
      </c>
      <c r="C58" s="51" t="s">
        <v>12</v>
      </c>
      <c r="D58" s="70"/>
      <c r="E58" s="39"/>
      <c r="F58" s="54"/>
    </row>
    <row r="59" spans="1:6" ht="18.75" hidden="1">
      <c r="A59" s="8"/>
      <c r="B59" s="51"/>
      <c r="C59" s="51"/>
      <c r="D59" s="70"/>
      <c r="E59" s="39"/>
      <c r="F59" s="54"/>
    </row>
    <row r="60" spans="1:6" ht="18.75" hidden="1">
      <c r="A60" s="8" t="s">
        <v>34</v>
      </c>
      <c r="B60" s="51" t="s">
        <v>29</v>
      </c>
      <c r="C60" s="51" t="s">
        <v>12</v>
      </c>
      <c r="D60" s="70"/>
      <c r="E60" s="39"/>
      <c r="F60" s="54"/>
    </row>
    <row r="61" spans="1:6" ht="18.75" hidden="1">
      <c r="A61" s="8"/>
      <c r="B61" s="51"/>
      <c r="C61" s="51"/>
      <c r="D61" s="70"/>
      <c r="E61" s="39"/>
      <c r="F61" s="54"/>
    </row>
    <row r="62" spans="1:6" ht="37.5" hidden="1">
      <c r="A62" s="8" t="s">
        <v>35</v>
      </c>
      <c r="B62" s="51" t="s">
        <v>29</v>
      </c>
      <c r="C62" s="51" t="s">
        <v>12</v>
      </c>
      <c r="D62" s="70"/>
      <c r="E62" s="39"/>
      <c r="F62" s="54"/>
    </row>
    <row r="63" spans="1:6" ht="18.75" hidden="1">
      <c r="A63" s="8"/>
      <c r="B63" s="51"/>
      <c r="C63" s="51"/>
      <c r="D63" s="70"/>
      <c r="E63" s="39"/>
      <c r="F63" s="54"/>
    </row>
    <row r="64" spans="1:6" ht="18.75" hidden="1">
      <c r="A64" s="8" t="s">
        <v>1</v>
      </c>
      <c r="B64" s="51" t="s">
        <v>29</v>
      </c>
      <c r="C64" s="51" t="s">
        <v>12</v>
      </c>
      <c r="D64" s="70"/>
      <c r="E64" s="39"/>
      <c r="F64" s="54"/>
    </row>
    <row r="65" spans="1:6" ht="18.75" hidden="1">
      <c r="A65" s="8"/>
      <c r="B65" s="51"/>
      <c r="C65" s="51"/>
      <c r="D65" s="70"/>
      <c r="E65" s="39"/>
      <c r="F65" s="54"/>
    </row>
    <row r="66" spans="1:6" ht="18.75" hidden="1">
      <c r="A66" s="8" t="s">
        <v>36</v>
      </c>
      <c r="B66" s="51" t="s">
        <v>29</v>
      </c>
      <c r="C66" s="51" t="s">
        <v>12</v>
      </c>
      <c r="D66" s="70"/>
      <c r="E66" s="39"/>
      <c r="F66" s="54"/>
    </row>
    <row r="67" spans="1:6" ht="18.75" hidden="1">
      <c r="A67" s="8"/>
      <c r="B67" s="51"/>
      <c r="C67" s="51"/>
      <c r="D67" s="70"/>
      <c r="E67" s="39"/>
      <c r="F67" s="54"/>
    </row>
    <row r="68" spans="1:6" ht="18.75" hidden="1">
      <c r="A68" s="8" t="s">
        <v>37</v>
      </c>
      <c r="B68" s="51" t="s">
        <v>38</v>
      </c>
      <c r="C68" s="51" t="s">
        <v>8</v>
      </c>
      <c r="D68" s="70"/>
      <c r="E68" s="39"/>
      <c r="F68" s="54"/>
    </row>
    <row r="69" spans="1:6" ht="18.75" hidden="1">
      <c r="A69" s="8"/>
      <c r="B69" s="51"/>
      <c r="C69" s="51"/>
      <c r="D69" s="70"/>
      <c r="E69" s="39"/>
      <c r="F69" s="54"/>
    </row>
    <row r="70" spans="1:6" ht="18" customHeight="1" hidden="1">
      <c r="A70" s="8" t="s">
        <v>41</v>
      </c>
      <c r="B70" s="51" t="s">
        <v>38</v>
      </c>
      <c r="C70" s="51" t="s">
        <v>9</v>
      </c>
      <c r="D70" s="70"/>
      <c r="E70" s="39"/>
      <c r="F70" s="54"/>
    </row>
    <row r="71" spans="1:6" ht="18.75" hidden="1">
      <c r="A71" s="8" t="s">
        <v>39</v>
      </c>
      <c r="B71" s="51" t="s">
        <v>38</v>
      </c>
      <c r="C71" s="51" t="s">
        <v>9</v>
      </c>
      <c r="D71" s="70"/>
      <c r="E71" s="39"/>
      <c r="F71" s="54"/>
    </row>
    <row r="72" spans="1:6" ht="34.5" customHeight="1" hidden="1">
      <c r="A72" s="8" t="s">
        <v>40</v>
      </c>
      <c r="B72" s="51" t="s">
        <v>38</v>
      </c>
      <c r="C72" s="51" t="s">
        <v>9</v>
      </c>
      <c r="D72" s="70"/>
      <c r="E72" s="39"/>
      <c r="F72" s="54"/>
    </row>
    <row r="73" spans="1:6" ht="27" customHeight="1">
      <c r="A73" s="21" t="s">
        <v>53</v>
      </c>
      <c r="B73" s="50" t="s">
        <v>38</v>
      </c>
      <c r="C73" s="50"/>
      <c r="D73" s="56">
        <f>D74+D75+D76</f>
        <v>53383.1</v>
      </c>
      <c r="E73" s="53">
        <f>E74+E75+E76</f>
        <v>41477.3</v>
      </c>
      <c r="F73" s="54" t="s">
        <v>96</v>
      </c>
    </row>
    <row r="74" spans="1:6" ht="18.75">
      <c r="A74" s="22" t="s">
        <v>52</v>
      </c>
      <c r="B74" s="51" t="s">
        <v>38</v>
      </c>
      <c r="C74" s="51" t="s">
        <v>9</v>
      </c>
      <c r="D74" s="29">
        <v>53383.1</v>
      </c>
      <c r="E74" s="39">
        <v>41477.3</v>
      </c>
      <c r="F74" s="54" t="s">
        <v>96</v>
      </c>
    </row>
    <row r="75" spans="1:6" ht="18.75" hidden="1">
      <c r="A75" s="23" t="s">
        <v>63</v>
      </c>
      <c r="B75" s="59" t="s">
        <v>38</v>
      </c>
      <c r="C75" s="59" t="s">
        <v>15</v>
      </c>
      <c r="D75" s="29">
        <v>0</v>
      </c>
      <c r="E75" s="39">
        <v>0</v>
      </c>
      <c r="F75" s="54"/>
    </row>
    <row r="76" spans="1:6" ht="18.75" hidden="1">
      <c r="A76" s="23" t="s">
        <v>64</v>
      </c>
      <c r="B76" s="59" t="s">
        <v>38</v>
      </c>
      <c r="C76" s="59" t="s">
        <v>11</v>
      </c>
      <c r="D76" s="29">
        <v>0</v>
      </c>
      <c r="E76" s="39">
        <v>0</v>
      </c>
      <c r="F76" s="54"/>
    </row>
    <row r="77" spans="1:6" s="18" customFormat="1" ht="37.5">
      <c r="A77" s="24" t="s">
        <v>56</v>
      </c>
      <c r="B77" s="60" t="s">
        <v>54</v>
      </c>
      <c r="C77" s="60"/>
      <c r="D77" s="28">
        <f>D78</f>
        <v>0.6</v>
      </c>
      <c r="E77" s="38">
        <f>E78</f>
        <v>0.6</v>
      </c>
      <c r="F77" s="54">
        <v>0.9</v>
      </c>
    </row>
    <row r="78" spans="1:6" s="18" customFormat="1" ht="37.5">
      <c r="A78" s="25" t="s">
        <v>57</v>
      </c>
      <c r="B78" s="59" t="s">
        <v>54</v>
      </c>
      <c r="C78" s="59" t="s">
        <v>9</v>
      </c>
      <c r="D78" s="71">
        <v>0.6</v>
      </c>
      <c r="E78" s="39">
        <v>0.6</v>
      </c>
      <c r="F78" s="54">
        <v>0.9</v>
      </c>
    </row>
    <row r="79" spans="1:6" s="18" customFormat="1" ht="56.25">
      <c r="A79" s="35" t="s">
        <v>73</v>
      </c>
      <c r="B79" s="60" t="s">
        <v>59</v>
      </c>
      <c r="C79" s="59"/>
      <c r="D79" s="72">
        <f>D80+D81</f>
        <v>38817.2</v>
      </c>
      <c r="E79" s="53">
        <f>E80+E81</f>
        <v>38817.2</v>
      </c>
      <c r="F79" s="54" t="s">
        <v>97</v>
      </c>
    </row>
    <row r="80" spans="1:6" s="18" customFormat="1" ht="56.25">
      <c r="A80" s="36" t="s">
        <v>74</v>
      </c>
      <c r="B80" s="59" t="s">
        <v>59</v>
      </c>
      <c r="C80" s="59" t="s">
        <v>9</v>
      </c>
      <c r="D80" s="71">
        <v>5126</v>
      </c>
      <c r="E80" s="39">
        <v>5126</v>
      </c>
      <c r="F80" s="54">
        <v>101.9</v>
      </c>
    </row>
    <row r="81" spans="1:6" s="18" customFormat="1" ht="18.75">
      <c r="A81" s="37" t="s">
        <v>78</v>
      </c>
      <c r="B81" s="59" t="s">
        <v>59</v>
      </c>
      <c r="C81" s="59" t="s">
        <v>15</v>
      </c>
      <c r="D81" s="71">
        <v>33691.2</v>
      </c>
      <c r="E81" s="39">
        <v>33691.2</v>
      </c>
      <c r="F81" s="54" t="s">
        <v>87</v>
      </c>
    </row>
    <row r="82" spans="1:6" ht="19.5" thickBot="1">
      <c r="A82" s="26" t="s">
        <v>7</v>
      </c>
      <c r="B82" s="61"/>
      <c r="C82" s="61"/>
      <c r="D82" s="73">
        <f>D12+D20+D23+D31+D36+D39+D45+D48+D51+D73+D77+D79</f>
        <v>628258.7</v>
      </c>
      <c r="E82" s="62">
        <f>E12+E20+E23+E31+E36+E39+E45+E48+E51+E73+E77+E79</f>
        <v>609463.5</v>
      </c>
      <c r="F82" s="63">
        <v>107.4</v>
      </c>
    </row>
    <row r="83" ht="18.75" hidden="1">
      <c r="D83" s="66" t="e">
        <f>#REF!-#REF!</f>
        <v>#REF!</v>
      </c>
    </row>
    <row r="84" spans="1:5" ht="18.75">
      <c r="A84" s="7"/>
      <c r="D84" s="66" t="s">
        <v>82</v>
      </c>
      <c r="E84" s="27" t="s">
        <v>82</v>
      </c>
    </row>
    <row r="85" ht="18.75">
      <c r="A85" s="7"/>
    </row>
    <row r="86" ht="18.75">
      <c r="A86" s="7"/>
    </row>
    <row r="87" ht="18.75">
      <c r="A87" s="7"/>
    </row>
    <row r="88" ht="18.75">
      <c r="A88" s="7"/>
    </row>
    <row r="89" ht="18.75">
      <c r="A89" s="7"/>
    </row>
    <row r="90" ht="18.75">
      <c r="A90" s="7"/>
    </row>
    <row r="91" ht="18.75">
      <c r="A91" s="7"/>
    </row>
    <row r="92" ht="18.75">
      <c r="A92" s="7"/>
    </row>
    <row r="93" ht="18.75">
      <c r="A93" s="7"/>
    </row>
    <row r="94" ht="18.75">
      <c r="A94" s="7"/>
    </row>
    <row r="95" ht="18.75">
      <c r="A95" s="7"/>
    </row>
    <row r="96" ht="18.75">
      <c r="A96" s="7"/>
    </row>
    <row r="97" ht="18.75">
      <c r="A97" s="7"/>
    </row>
    <row r="98" ht="18.75">
      <c r="A98" s="7"/>
    </row>
    <row r="99" ht="18.75">
      <c r="A99" s="7"/>
    </row>
    <row r="100" ht="18.75">
      <c r="A100" s="7"/>
    </row>
  </sheetData>
  <sheetProtection/>
  <printOptions/>
  <pageMargins left="0.73" right="0.1968503937007874" top="0.31496062992125984" bottom="0.3937007874015748" header="0.35433070866141736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Кокоянина</cp:lastModifiedBy>
  <cp:lastPrinted>2021-03-29T14:04:20Z</cp:lastPrinted>
  <dcterms:created xsi:type="dcterms:W3CDTF">2001-04-28T08:04:31Z</dcterms:created>
  <dcterms:modified xsi:type="dcterms:W3CDTF">2022-03-14T05:43:22Z</dcterms:modified>
  <cp:category/>
  <cp:version/>
  <cp:contentType/>
  <cp:contentStatus/>
</cp:coreProperties>
</file>